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总成绩" sheetId="1" r:id="rId1"/>
  </sheets>
  <definedNames>
    <definedName name="_xlnm._FilterDatabase" localSheetId="0" hidden="1">'总成绩'!$A$2:$N$29</definedName>
  </definedNames>
  <calcPr fullCalcOnLoad="1"/>
</workbook>
</file>

<file path=xl/sharedStrings.xml><?xml version="1.0" encoding="utf-8"?>
<sst xmlns="http://schemas.openxmlformats.org/spreadsheetml/2006/main" count="129" uniqueCount="80">
  <si>
    <t>四川省退役军人事务厅关于直属事业单位2023年公开选调工作人员考试总成绩、岗位排名及进入体检人员名单</t>
  </si>
  <si>
    <t>序号</t>
  </si>
  <si>
    <t>报考单位</t>
  </si>
  <si>
    <t>姓名</t>
  </si>
  <si>
    <t>准考证号</t>
  </si>
  <si>
    <t>岗位编码</t>
  </si>
  <si>
    <r>
      <rPr>
        <b/>
        <sz val="10"/>
        <rFont val="永中宋体"/>
        <family val="0"/>
      </rPr>
      <t>招聘</t>
    </r>
    <r>
      <rPr>
        <b/>
        <sz val="10"/>
        <rFont val="Times New Roman"/>
        <family val="1"/>
      </rPr>
      <t xml:space="preserve">
</t>
    </r>
    <r>
      <rPr>
        <b/>
        <sz val="10"/>
        <rFont val="永中宋体"/>
        <family val="0"/>
      </rPr>
      <t>人数</t>
    </r>
    <r>
      <rPr>
        <b/>
        <sz val="10"/>
        <rFont val="Times New Roman"/>
        <family val="1"/>
      </rPr>
      <t xml:space="preserve">
</t>
    </r>
  </si>
  <si>
    <t>笔试成绩</t>
  </si>
  <si>
    <t>笔试成绩折合</t>
  </si>
  <si>
    <t>面试成绩</t>
  </si>
  <si>
    <t>面试成绩折合</t>
  </si>
  <si>
    <t>总成绩</t>
  </si>
  <si>
    <t>岗位排名</t>
  </si>
  <si>
    <t>是否进入体检</t>
  </si>
  <si>
    <t>备注</t>
  </si>
  <si>
    <r>
      <rPr>
        <sz val="10"/>
        <color indexed="8"/>
        <rFont val="宋体"/>
        <family val="0"/>
      </rPr>
      <t>四川省成都军供站（四川省军供保障中心）</t>
    </r>
    <r>
      <rPr>
        <sz val="10"/>
        <color indexed="8"/>
        <rFont val="Times New Roman"/>
        <family val="1"/>
      </rPr>
      <t xml:space="preserve">
</t>
    </r>
  </si>
  <si>
    <t>徐颖</t>
  </si>
  <si>
    <t>3351210110119</t>
  </si>
  <si>
    <t>23112510</t>
  </si>
  <si>
    <t>是</t>
  </si>
  <si>
    <t>胡枥双</t>
  </si>
  <si>
    <t>3351210110205</t>
  </si>
  <si>
    <t>何蓉</t>
  </si>
  <si>
    <t>3351210110530</t>
  </si>
  <si>
    <t xml:space="preserve">四川省成都军供站（四川省军供保障中心）
</t>
  </si>
  <si>
    <t>罗雯</t>
  </si>
  <si>
    <t>3351210111509</t>
  </si>
  <si>
    <t>李瑶</t>
  </si>
  <si>
    <t>3351210111125</t>
  </si>
  <si>
    <t>易皓文</t>
  </si>
  <si>
    <t>3351210111724</t>
  </si>
  <si>
    <t>23112509</t>
  </si>
  <si>
    <t>杨婉苑</t>
  </si>
  <si>
    <t>3351210111308</t>
  </si>
  <si>
    <t>黄杨</t>
  </si>
  <si>
    <t>3351210110603</t>
  </si>
  <si>
    <t>刘丹桢</t>
  </si>
  <si>
    <t>3351210111305</t>
  </si>
  <si>
    <t>张付倩</t>
  </si>
  <si>
    <t>3351210111604</t>
  </si>
  <si>
    <t xml:space="preserve">四川省退役军人管理服务中心
</t>
  </si>
  <si>
    <t>郝绍宏</t>
  </si>
  <si>
    <t>3351210111625</t>
  </si>
  <si>
    <t>23112511</t>
  </si>
  <si>
    <t>苏梦熙</t>
  </si>
  <si>
    <t>3351210111401</t>
  </si>
  <si>
    <t>旷菲雪</t>
  </si>
  <si>
    <t>3351210110703</t>
  </si>
  <si>
    <t>曾玉辉</t>
  </si>
  <si>
    <t>3351210110615</t>
  </si>
  <si>
    <t>高尚</t>
  </si>
  <si>
    <t>3351210110907</t>
  </si>
  <si>
    <t>刘欢</t>
  </si>
  <si>
    <t>3351210111105</t>
  </si>
  <si>
    <t>23112512</t>
  </si>
  <si>
    <t>何林霞</t>
  </si>
  <si>
    <t>3351210110722</t>
  </si>
  <si>
    <t>刘倩汝</t>
  </si>
  <si>
    <t>3351210110505</t>
  </si>
  <si>
    <t>冯理</t>
  </si>
  <si>
    <t>3351210110211</t>
  </si>
  <si>
    <t>赖丹丹</t>
  </si>
  <si>
    <t>3351210110623</t>
  </si>
  <si>
    <t>四川省退役军人数据管理中心</t>
  </si>
  <si>
    <t>李金龙</t>
  </si>
  <si>
    <t>3351210110520</t>
  </si>
  <si>
    <t>23112513</t>
  </si>
  <si>
    <t>孙佳</t>
  </si>
  <si>
    <t>3351210111326</t>
  </si>
  <si>
    <t>赵枝楠</t>
  </si>
  <si>
    <t>3351210111620</t>
  </si>
  <si>
    <t>孙凯祥</t>
  </si>
  <si>
    <t>3351210111009</t>
  </si>
  <si>
    <t>王睿</t>
  </si>
  <si>
    <t>3351210111129</t>
  </si>
  <si>
    <t>闫瑾</t>
  </si>
  <si>
    <t>3351210111901</t>
  </si>
  <si>
    <t>23112514</t>
  </si>
  <si>
    <t>董则材</t>
  </si>
  <si>
    <t>3351210111403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</si>
</sst>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</numFmts>
  <fonts count="53">
    <font>
      <sz val="11"/>
      <name val="宋体"/>
      <family val="0"/>
    </font>
    <font>
      <sz val="11"/>
      <color indexed="8"/>
      <name val="Times New Roman"/>
      <family val="1"/>
    </font>
    <font>
      <sz val="14"/>
      <name val="华文中宋"/>
      <family val="0"/>
    </font>
    <font>
      <sz val="14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0"/>
      <name val="永中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</cellStyleXfs>
  <cellXfs count="18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vertical="center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4" fillId="33" borderId="9" xfId="64" applyFont="1" applyFill="1" applyBorder="1" applyAlignment="1">
      <alignment horizontal="center" vertical="center"/>
      <protection/>
    </xf>
    <xf numFmtId="0" fontId="4" fillId="33" borderId="9" xfId="64" applyFont="1" applyFill="1" applyBorder="1" applyAlignment="1">
      <alignment horizontal="center" vertical="center" wrapText="1"/>
      <protection/>
    </xf>
    <xf numFmtId="178" fontId="4" fillId="33" borderId="9" xfId="64" applyNumberFormat="1" applyFont="1" applyFill="1" applyBorder="1" applyAlignment="1">
      <alignment horizontal="center" vertical="center" wrapText="1"/>
      <protection/>
    </xf>
    <xf numFmtId="0" fontId="5" fillId="33" borderId="9" xfId="64" applyFont="1" applyFill="1" applyBorder="1" applyAlignment="1">
      <alignment horizontal="center" vertical="center" wrapText="1"/>
      <protection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/>
    </xf>
    <xf numFmtId="0" fontId="50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100" workbookViewId="0" topLeftCell="A1">
      <selection activeCell="A1" sqref="A1:N1"/>
    </sheetView>
  </sheetViews>
  <sheetFormatPr defaultColWidth="9.00390625" defaultRowHeight="13.5"/>
  <cols>
    <col min="1" max="1" width="9.25390625" style="0" customWidth="1"/>
    <col min="2" max="2" width="31.625" style="0" customWidth="1"/>
    <col min="3" max="3" width="7.875" style="0" customWidth="1"/>
    <col min="4" max="4" width="15.00390625" style="0" customWidth="1"/>
    <col min="6" max="6" width="4.75390625" style="0" customWidth="1"/>
    <col min="11" max="11" width="10.25390625" style="0" customWidth="1"/>
  </cols>
  <sheetData>
    <row r="1" spans="1:14" ht="22.5" customHeight="1">
      <c r="A1" s="2" t="s">
        <v>0</v>
      </c>
      <c r="B1" s="3"/>
      <c r="C1" s="3"/>
      <c r="D1" s="3"/>
      <c r="E1" s="4"/>
      <c r="F1" s="4"/>
      <c r="G1" s="5"/>
      <c r="H1" s="5"/>
      <c r="I1" s="5"/>
      <c r="J1" s="5"/>
      <c r="K1" s="5"/>
      <c r="L1" s="4"/>
      <c r="M1" s="3"/>
      <c r="N1" s="3"/>
    </row>
    <row r="2" spans="1:14" ht="36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ht="30" customHeight="1">
      <c r="A3" s="10">
        <v>1</v>
      </c>
      <c r="B3" s="11" t="s">
        <v>15</v>
      </c>
      <c r="C3" s="12" t="s">
        <v>16</v>
      </c>
      <c r="D3" s="12" t="s">
        <v>17</v>
      </c>
      <c r="E3" s="12" t="s">
        <v>18</v>
      </c>
      <c r="F3" s="10">
        <v>1</v>
      </c>
      <c r="G3" s="12">
        <v>75</v>
      </c>
      <c r="H3" s="13">
        <f>G3*0.4</f>
        <v>30</v>
      </c>
      <c r="I3" s="13">
        <v>82.4</v>
      </c>
      <c r="J3" s="13">
        <f>I3*0.6</f>
        <v>49.440000000000005</v>
      </c>
      <c r="K3" s="13">
        <f>H3+J3</f>
        <v>79.44</v>
      </c>
      <c r="L3" s="10">
        <v>1</v>
      </c>
      <c r="M3" s="11" t="s">
        <v>19</v>
      </c>
      <c r="N3" s="12"/>
    </row>
    <row r="4" spans="1:14" ht="30" customHeight="1">
      <c r="A4" s="10">
        <v>2</v>
      </c>
      <c r="B4" s="11" t="s">
        <v>15</v>
      </c>
      <c r="C4" s="12" t="s">
        <v>20</v>
      </c>
      <c r="D4" s="12" t="s">
        <v>21</v>
      </c>
      <c r="E4" s="12" t="s">
        <v>18</v>
      </c>
      <c r="F4" s="12">
        <v>1</v>
      </c>
      <c r="G4" s="12">
        <v>72.5</v>
      </c>
      <c r="H4" s="13">
        <f>G4*0.4</f>
        <v>29</v>
      </c>
      <c r="I4" s="12">
        <v>80.6</v>
      </c>
      <c r="J4" s="13">
        <f>I4*0.6</f>
        <v>48.35999999999999</v>
      </c>
      <c r="K4" s="13">
        <f>H4+J4</f>
        <v>77.35999999999999</v>
      </c>
      <c r="L4" s="12">
        <v>2</v>
      </c>
      <c r="M4" s="12"/>
      <c r="N4" s="12"/>
    </row>
    <row r="5" spans="1:14" ht="30" customHeight="1">
      <c r="A5" s="10">
        <v>3</v>
      </c>
      <c r="B5" s="11" t="s">
        <v>15</v>
      </c>
      <c r="C5" s="12" t="s">
        <v>22</v>
      </c>
      <c r="D5" s="12" t="s">
        <v>23</v>
      </c>
      <c r="E5" s="12" t="s">
        <v>18</v>
      </c>
      <c r="F5" s="12">
        <v>1</v>
      </c>
      <c r="G5" s="12">
        <v>71.5</v>
      </c>
      <c r="H5" s="13">
        <f aca="true" t="shared" si="0" ref="H5:H29">G5*0.4</f>
        <v>28.6</v>
      </c>
      <c r="I5" s="12">
        <v>81</v>
      </c>
      <c r="J5" s="13">
        <f>I5*0.6</f>
        <v>48.6</v>
      </c>
      <c r="K5" s="13">
        <f>H5+J5</f>
        <v>77.2</v>
      </c>
      <c r="L5" s="12">
        <v>3</v>
      </c>
      <c r="M5" s="12"/>
      <c r="N5" s="12"/>
    </row>
    <row r="6" spans="1:14" ht="30" customHeight="1">
      <c r="A6" s="10">
        <v>4</v>
      </c>
      <c r="B6" s="11" t="s">
        <v>24</v>
      </c>
      <c r="C6" s="12" t="s">
        <v>25</v>
      </c>
      <c r="D6" s="12" t="s">
        <v>26</v>
      </c>
      <c r="E6" s="12" t="s">
        <v>18</v>
      </c>
      <c r="F6" s="12">
        <v>1</v>
      </c>
      <c r="G6" s="12">
        <v>71.5</v>
      </c>
      <c r="H6" s="13">
        <f t="shared" si="0"/>
        <v>28.6</v>
      </c>
      <c r="I6" s="12">
        <v>80.6</v>
      </c>
      <c r="J6" s="13">
        <v>48.36</v>
      </c>
      <c r="K6" s="13">
        <v>76.96</v>
      </c>
      <c r="L6" s="12">
        <v>4</v>
      </c>
      <c r="M6" s="12"/>
      <c r="N6" s="12"/>
    </row>
    <row r="7" spans="1:14" ht="30" customHeight="1">
      <c r="A7" s="10">
        <v>5</v>
      </c>
      <c r="B7" s="11" t="s">
        <v>24</v>
      </c>
      <c r="C7" s="12" t="s">
        <v>27</v>
      </c>
      <c r="D7" s="12" t="s">
        <v>28</v>
      </c>
      <c r="E7" s="12" t="s">
        <v>18</v>
      </c>
      <c r="F7" s="12">
        <v>1</v>
      </c>
      <c r="G7" s="12">
        <v>72</v>
      </c>
      <c r="H7" s="13">
        <f t="shared" si="0"/>
        <v>28.8</v>
      </c>
      <c r="I7" s="12">
        <v>79.8</v>
      </c>
      <c r="J7" s="13">
        <v>47.88</v>
      </c>
      <c r="K7" s="13">
        <v>76.68</v>
      </c>
      <c r="L7" s="12">
        <v>5</v>
      </c>
      <c r="M7" s="12"/>
      <c r="N7" s="12"/>
    </row>
    <row r="8" spans="1:14" ht="30" customHeight="1">
      <c r="A8" s="10">
        <v>6</v>
      </c>
      <c r="B8" s="11" t="s">
        <v>15</v>
      </c>
      <c r="C8" s="12" t="s">
        <v>29</v>
      </c>
      <c r="D8" s="12" t="s">
        <v>30</v>
      </c>
      <c r="E8" s="12" t="s">
        <v>31</v>
      </c>
      <c r="F8" s="12">
        <v>1</v>
      </c>
      <c r="G8" s="12">
        <v>79.5</v>
      </c>
      <c r="H8" s="13">
        <f t="shared" si="0"/>
        <v>31.8</v>
      </c>
      <c r="I8" s="12">
        <v>86.6</v>
      </c>
      <c r="J8" s="13">
        <f>I8*0.6</f>
        <v>51.959999999999994</v>
      </c>
      <c r="K8" s="13">
        <f>H8+J8</f>
        <v>83.75999999999999</v>
      </c>
      <c r="L8" s="12">
        <v>1</v>
      </c>
      <c r="M8" s="12" t="s">
        <v>19</v>
      </c>
      <c r="N8" s="12"/>
    </row>
    <row r="9" spans="1:14" ht="30" customHeight="1">
      <c r="A9" s="10">
        <v>7</v>
      </c>
      <c r="B9" s="11" t="s">
        <v>15</v>
      </c>
      <c r="C9" s="12" t="s">
        <v>32</v>
      </c>
      <c r="D9" s="12" t="s">
        <v>33</v>
      </c>
      <c r="E9" s="12" t="s">
        <v>31</v>
      </c>
      <c r="F9" s="12">
        <v>1</v>
      </c>
      <c r="G9" s="12">
        <v>79</v>
      </c>
      <c r="H9" s="13">
        <f t="shared" si="0"/>
        <v>31.6</v>
      </c>
      <c r="I9" s="12">
        <v>86.8</v>
      </c>
      <c r="J9" s="13">
        <f>I9*0.6</f>
        <v>52.08</v>
      </c>
      <c r="K9" s="13">
        <f>H9+J9</f>
        <v>83.68</v>
      </c>
      <c r="L9" s="12">
        <v>2</v>
      </c>
      <c r="M9" s="12"/>
      <c r="N9" s="12"/>
    </row>
    <row r="10" spans="1:14" ht="30" customHeight="1">
      <c r="A10" s="10">
        <v>8</v>
      </c>
      <c r="B10" s="11" t="s">
        <v>15</v>
      </c>
      <c r="C10" s="12" t="s">
        <v>34</v>
      </c>
      <c r="D10" s="12" t="s">
        <v>35</v>
      </c>
      <c r="E10" s="12" t="s">
        <v>31</v>
      </c>
      <c r="F10" s="12">
        <v>1</v>
      </c>
      <c r="G10" s="12">
        <v>79.5</v>
      </c>
      <c r="H10" s="13">
        <f t="shared" si="0"/>
        <v>31.8</v>
      </c>
      <c r="I10" s="12">
        <v>85.2</v>
      </c>
      <c r="J10" s="13">
        <f>I10*0.6</f>
        <v>51.12</v>
      </c>
      <c r="K10" s="13">
        <f>H10+J10</f>
        <v>82.92</v>
      </c>
      <c r="L10" s="12">
        <v>3</v>
      </c>
      <c r="M10" s="12"/>
      <c r="N10" s="12"/>
    </row>
    <row r="11" spans="1:14" ht="30" customHeight="1">
      <c r="A11" s="10">
        <v>9</v>
      </c>
      <c r="B11" s="11" t="s">
        <v>24</v>
      </c>
      <c r="C11" s="12" t="s">
        <v>36</v>
      </c>
      <c r="D11" s="12" t="s">
        <v>37</v>
      </c>
      <c r="E11" s="12" t="s">
        <v>31</v>
      </c>
      <c r="F11" s="12">
        <v>1</v>
      </c>
      <c r="G11" s="12">
        <v>77</v>
      </c>
      <c r="H11" s="13">
        <f t="shared" si="0"/>
        <v>30.8</v>
      </c>
      <c r="I11" s="12">
        <v>86.8</v>
      </c>
      <c r="J11" s="13">
        <v>52.08</v>
      </c>
      <c r="K11" s="13">
        <v>82.88</v>
      </c>
      <c r="L11" s="12">
        <v>4</v>
      </c>
      <c r="M11" s="12"/>
      <c r="N11" s="12"/>
    </row>
    <row r="12" spans="1:14" ht="30" customHeight="1">
      <c r="A12" s="10">
        <v>10</v>
      </c>
      <c r="B12" s="11" t="s">
        <v>24</v>
      </c>
      <c r="C12" s="12" t="s">
        <v>38</v>
      </c>
      <c r="D12" s="12" t="s">
        <v>39</v>
      </c>
      <c r="E12" s="12" t="s">
        <v>31</v>
      </c>
      <c r="F12" s="12">
        <v>1</v>
      </c>
      <c r="G12" s="12">
        <v>76.5</v>
      </c>
      <c r="H12" s="13">
        <f t="shared" si="0"/>
        <v>30.6</v>
      </c>
      <c r="I12" s="12">
        <v>83.8</v>
      </c>
      <c r="J12" s="13">
        <v>50.28</v>
      </c>
      <c r="K12" s="13">
        <v>80.88</v>
      </c>
      <c r="L12" s="12">
        <v>5</v>
      </c>
      <c r="M12" s="12"/>
      <c r="N12" s="12"/>
    </row>
    <row r="13" spans="1:14" ht="30" customHeight="1">
      <c r="A13" s="10">
        <v>11</v>
      </c>
      <c r="B13" s="11" t="s">
        <v>40</v>
      </c>
      <c r="C13" s="12" t="s">
        <v>41</v>
      </c>
      <c r="D13" s="12" t="s">
        <v>42</v>
      </c>
      <c r="E13" s="12" t="s">
        <v>43</v>
      </c>
      <c r="F13" s="12">
        <v>1</v>
      </c>
      <c r="G13" s="12">
        <v>75</v>
      </c>
      <c r="H13" s="13">
        <f t="shared" si="0"/>
        <v>30</v>
      </c>
      <c r="I13" s="12">
        <v>86</v>
      </c>
      <c r="J13" s="13">
        <f>I13*0.6</f>
        <v>51.6</v>
      </c>
      <c r="K13" s="13">
        <f>H13+J13</f>
        <v>81.6</v>
      </c>
      <c r="L13" s="10">
        <v>1</v>
      </c>
      <c r="M13" s="12" t="s">
        <v>19</v>
      </c>
      <c r="N13" s="12"/>
    </row>
    <row r="14" spans="1:14" ht="30" customHeight="1">
      <c r="A14" s="10">
        <v>12</v>
      </c>
      <c r="B14" s="11" t="s">
        <v>40</v>
      </c>
      <c r="C14" s="12" t="s">
        <v>44</v>
      </c>
      <c r="D14" s="12" t="s">
        <v>45</v>
      </c>
      <c r="E14" s="12" t="s">
        <v>43</v>
      </c>
      <c r="F14" s="12">
        <v>1</v>
      </c>
      <c r="G14" s="12">
        <v>71</v>
      </c>
      <c r="H14" s="13">
        <f t="shared" si="0"/>
        <v>28.400000000000002</v>
      </c>
      <c r="I14" s="12">
        <v>80.6</v>
      </c>
      <c r="J14" s="13">
        <f>I14*0.6</f>
        <v>48.35999999999999</v>
      </c>
      <c r="K14" s="13">
        <f>H14+J14</f>
        <v>76.75999999999999</v>
      </c>
      <c r="L14" s="12">
        <v>2</v>
      </c>
      <c r="M14" s="12"/>
      <c r="N14" s="12"/>
    </row>
    <row r="15" spans="1:14" ht="30" customHeight="1">
      <c r="A15" s="10">
        <v>13</v>
      </c>
      <c r="B15" s="11" t="s">
        <v>40</v>
      </c>
      <c r="C15" s="12" t="s">
        <v>46</v>
      </c>
      <c r="D15" s="12" t="s">
        <v>47</v>
      </c>
      <c r="E15" s="12" t="s">
        <v>43</v>
      </c>
      <c r="F15" s="12">
        <v>1</v>
      </c>
      <c r="G15" s="12">
        <v>70.5</v>
      </c>
      <c r="H15" s="13">
        <f t="shared" si="0"/>
        <v>28.200000000000003</v>
      </c>
      <c r="I15" s="12">
        <v>80.8</v>
      </c>
      <c r="J15" s="13">
        <f>I15*0.6</f>
        <v>48.48</v>
      </c>
      <c r="K15" s="13">
        <f>H15+J15</f>
        <v>76.68</v>
      </c>
      <c r="L15" s="12">
        <v>3</v>
      </c>
      <c r="M15" s="12"/>
      <c r="N15" s="12"/>
    </row>
    <row r="16" spans="1:14" ht="30" customHeight="1">
      <c r="A16" s="10">
        <v>14</v>
      </c>
      <c r="B16" s="11" t="s">
        <v>40</v>
      </c>
      <c r="C16" s="12" t="s">
        <v>48</v>
      </c>
      <c r="D16" s="12" t="s">
        <v>49</v>
      </c>
      <c r="E16" s="12" t="s">
        <v>43</v>
      </c>
      <c r="F16" s="12">
        <v>1</v>
      </c>
      <c r="G16" s="12">
        <v>71.5</v>
      </c>
      <c r="H16" s="13">
        <f t="shared" si="0"/>
        <v>28.6</v>
      </c>
      <c r="I16" s="12">
        <v>79.6</v>
      </c>
      <c r="J16" s="13">
        <v>47.76</v>
      </c>
      <c r="K16" s="13">
        <v>76.36</v>
      </c>
      <c r="L16" s="12">
        <v>4</v>
      </c>
      <c r="M16" s="12"/>
      <c r="N16" s="12"/>
    </row>
    <row r="17" spans="1:14" ht="30" customHeight="1">
      <c r="A17" s="10">
        <v>15</v>
      </c>
      <c r="B17" s="11" t="s">
        <v>40</v>
      </c>
      <c r="C17" s="12" t="s">
        <v>50</v>
      </c>
      <c r="D17" s="12" t="s">
        <v>51</v>
      </c>
      <c r="E17" s="12" t="s">
        <v>43</v>
      </c>
      <c r="F17" s="12">
        <v>1</v>
      </c>
      <c r="G17" s="12">
        <v>68</v>
      </c>
      <c r="H17" s="13">
        <f t="shared" si="0"/>
        <v>27.200000000000003</v>
      </c>
      <c r="I17" s="12">
        <v>81.4</v>
      </c>
      <c r="J17" s="13">
        <v>48.84</v>
      </c>
      <c r="K17" s="13">
        <v>76.04</v>
      </c>
      <c r="L17" s="12">
        <v>5</v>
      </c>
      <c r="M17" s="12"/>
      <c r="N17" s="12"/>
    </row>
    <row r="18" spans="1:14" ht="30" customHeight="1">
      <c r="A18" s="10">
        <v>16</v>
      </c>
      <c r="B18" s="11" t="s">
        <v>40</v>
      </c>
      <c r="C18" s="12" t="s">
        <v>52</v>
      </c>
      <c r="D18" s="12" t="s">
        <v>53</v>
      </c>
      <c r="E18" s="12" t="s">
        <v>54</v>
      </c>
      <c r="F18" s="12">
        <v>1</v>
      </c>
      <c r="G18" s="12">
        <v>80</v>
      </c>
      <c r="H18" s="13">
        <f t="shared" si="0"/>
        <v>32</v>
      </c>
      <c r="I18" s="12">
        <v>81.8</v>
      </c>
      <c r="J18" s="13">
        <f>I18*0.6</f>
        <v>49.08</v>
      </c>
      <c r="K18" s="13">
        <f>H18+J18</f>
        <v>81.08</v>
      </c>
      <c r="L18" s="12">
        <v>1</v>
      </c>
      <c r="M18" s="12" t="s">
        <v>19</v>
      </c>
      <c r="N18" s="12"/>
    </row>
    <row r="19" spans="1:14" ht="30" customHeight="1">
      <c r="A19" s="10">
        <v>17</v>
      </c>
      <c r="B19" s="11" t="s">
        <v>40</v>
      </c>
      <c r="C19" s="12" t="s">
        <v>55</v>
      </c>
      <c r="D19" s="12" t="s">
        <v>56</v>
      </c>
      <c r="E19" s="12" t="s">
        <v>54</v>
      </c>
      <c r="F19" s="12">
        <v>1</v>
      </c>
      <c r="G19" s="12">
        <v>71.5</v>
      </c>
      <c r="H19" s="13">
        <f t="shared" si="0"/>
        <v>28.6</v>
      </c>
      <c r="I19" s="12">
        <v>83.4</v>
      </c>
      <c r="J19" s="13">
        <f>I19*0.6</f>
        <v>50.04</v>
      </c>
      <c r="K19" s="13">
        <f>H19+J19</f>
        <v>78.64</v>
      </c>
      <c r="L19" s="12">
        <v>2</v>
      </c>
      <c r="M19" s="12"/>
      <c r="N19" s="12"/>
    </row>
    <row r="20" spans="1:14" ht="30" customHeight="1">
      <c r="A20" s="10">
        <v>18</v>
      </c>
      <c r="B20" s="11" t="s">
        <v>40</v>
      </c>
      <c r="C20" s="12" t="s">
        <v>57</v>
      </c>
      <c r="D20" s="12" t="s">
        <v>58</v>
      </c>
      <c r="E20" s="12" t="s">
        <v>54</v>
      </c>
      <c r="F20" s="12">
        <v>1</v>
      </c>
      <c r="G20" s="12">
        <v>71.5</v>
      </c>
      <c r="H20" s="13">
        <f t="shared" si="0"/>
        <v>28.6</v>
      </c>
      <c r="I20" s="12">
        <v>79.4</v>
      </c>
      <c r="J20" s="13">
        <f>I20*0.6</f>
        <v>47.64</v>
      </c>
      <c r="K20" s="13">
        <f>H20+J20</f>
        <v>76.24000000000001</v>
      </c>
      <c r="L20" s="12">
        <v>3</v>
      </c>
      <c r="M20" s="12"/>
      <c r="N20" s="12"/>
    </row>
    <row r="21" spans="1:14" ht="30" customHeight="1">
      <c r="A21" s="10">
        <v>19</v>
      </c>
      <c r="B21" s="11" t="s">
        <v>40</v>
      </c>
      <c r="C21" s="12" t="s">
        <v>59</v>
      </c>
      <c r="D21" s="12" t="s">
        <v>60</v>
      </c>
      <c r="E21" s="12" t="s">
        <v>54</v>
      </c>
      <c r="F21" s="12">
        <v>1</v>
      </c>
      <c r="G21" s="12">
        <v>72.5</v>
      </c>
      <c r="H21" s="13">
        <f t="shared" si="0"/>
        <v>29</v>
      </c>
      <c r="I21" s="12">
        <v>78.4</v>
      </c>
      <c r="J21" s="13">
        <v>47.04</v>
      </c>
      <c r="K21" s="13">
        <v>76.04</v>
      </c>
      <c r="L21" s="12">
        <v>4</v>
      </c>
      <c r="M21" s="12"/>
      <c r="N21" s="12"/>
    </row>
    <row r="22" spans="1:14" ht="30" customHeight="1">
      <c r="A22" s="10">
        <v>20</v>
      </c>
      <c r="B22" s="11" t="s">
        <v>40</v>
      </c>
      <c r="C22" s="12" t="s">
        <v>61</v>
      </c>
      <c r="D22" s="12" t="s">
        <v>62</v>
      </c>
      <c r="E22" s="12" t="s">
        <v>54</v>
      </c>
      <c r="F22" s="12">
        <v>1</v>
      </c>
      <c r="G22" s="12">
        <v>74.5</v>
      </c>
      <c r="H22" s="13">
        <f t="shared" si="0"/>
        <v>29.8</v>
      </c>
      <c r="I22" s="12">
        <v>76.2</v>
      </c>
      <c r="J22" s="13">
        <v>45.72</v>
      </c>
      <c r="K22" s="13">
        <v>75.52</v>
      </c>
      <c r="L22" s="12">
        <v>5</v>
      </c>
      <c r="M22" s="12"/>
      <c r="N22" s="12"/>
    </row>
    <row r="23" spans="1:14" ht="30" customHeight="1">
      <c r="A23" s="10">
        <v>21</v>
      </c>
      <c r="B23" s="11" t="s">
        <v>63</v>
      </c>
      <c r="C23" s="12" t="s">
        <v>64</v>
      </c>
      <c r="D23" s="12" t="s">
        <v>65</v>
      </c>
      <c r="E23" s="12" t="s">
        <v>66</v>
      </c>
      <c r="F23" s="12">
        <v>1</v>
      </c>
      <c r="G23" s="12">
        <v>75</v>
      </c>
      <c r="H23" s="13">
        <f t="shared" si="0"/>
        <v>30</v>
      </c>
      <c r="I23" s="12">
        <v>89.8</v>
      </c>
      <c r="J23" s="13">
        <f>I23*0.6</f>
        <v>53.879999999999995</v>
      </c>
      <c r="K23" s="13">
        <f>H23+J23</f>
        <v>83.88</v>
      </c>
      <c r="L23" s="12">
        <v>1</v>
      </c>
      <c r="M23" s="12" t="s">
        <v>19</v>
      </c>
      <c r="N23" s="12"/>
    </row>
    <row r="24" spans="1:14" ht="30" customHeight="1">
      <c r="A24" s="10">
        <v>22</v>
      </c>
      <c r="B24" s="11" t="s">
        <v>63</v>
      </c>
      <c r="C24" s="12" t="s">
        <v>67</v>
      </c>
      <c r="D24" s="12" t="s">
        <v>68</v>
      </c>
      <c r="E24" s="12" t="s">
        <v>66</v>
      </c>
      <c r="F24" s="12">
        <v>1</v>
      </c>
      <c r="G24" s="12">
        <v>76.5</v>
      </c>
      <c r="H24" s="13">
        <f t="shared" si="0"/>
        <v>30.6</v>
      </c>
      <c r="I24" s="12">
        <v>87</v>
      </c>
      <c r="J24" s="13">
        <f>I24*0.6</f>
        <v>52.199999999999996</v>
      </c>
      <c r="K24" s="13">
        <f>H24+J24</f>
        <v>82.8</v>
      </c>
      <c r="L24" s="12">
        <v>2</v>
      </c>
      <c r="M24" s="12"/>
      <c r="N24" s="12"/>
    </row>
    <row r="25" spans="1:14" s="1" customFormat="1" ht="30" customHeight="1">
      <c r="A25" s="10">
        <v>23</v>
      </c>
      <c r="B25" s="14" t="s">
        <v>63</v>
      </c>
      <c r="C25" s="15" t="s">
        <v>69</v>
      </c>
      <c r="D25" s="12" t="s">
        <v>70</v>
      </c>
      <c r="E25" s="12" t="s">
        <v>66</v>
      </c>
      <c r="F25" s="15">
        <v>1</v>
      </c>
      <c r="G25" s="12">
        <v>73</v>
      </c>
      <c r="H25" s="13">
        <f t="shared" si="0"/>
        <v>29.200000000000003</v>
      </c>
      <c r="I25" s="12">
        <v>83</v>
      </c>
      <c r="J25" s="12">
        <v>49.8</v>
      </c>
      <c r="K25" s="12">
        <v>79</v>
      </c>
      <c r="L25" s="12">
        <v>3</v>
      </c>
      <c r="M25" s="16"/>
      <c r="N25" s="17"/>
    </row>
    <row r="26" spans="1:14" ht="30" customHeight="1">
      <c r="A26" s="10">
        <v>24</v>
      </c>
      <c r="B26" s="14" t="s">
        <v>63</v>
      </c>
      <c r="C26" s="15" t="s">
        <v>71</v>
      </c>
      <c r="D26" s="12" t="s">
        <v>72</v>
      </c>
      <c r="E26" s="12" t="s">
        <v>66</v>
      </c>
      <c r="F26" s="15">
        <v>1</v>
      </c>
      <c r="G26" s="12">
        <v>72.5</v>
      </c>
      <c r="H26" s="13">
        <f t="shared" si="0"/>
        <v>29</v>
      </c>
      <c r="I26" s="12">
        <v>82.2</v>
      </c>
      <c r="J26" s="12">
        <v>49.32</v>
      </c>
      <c r="K26" s="12">
        <v>78.32</v>
      </c>
      <c r="L26" s="12">
        <v>4</v>
      </c>
      <c r="M26" s="16"/>
      <c r="N26" s="17"/>
    </row>
    <row r="27" spans="1:14" ht="30" customHeight="1">
      <c r="A27" s="10">
        <v>25</v>
      </c>
      <c r="B27" s="14" t="s">
        <v>63</v>
      </c>
      <c r="C27" s="15" t="s">
        <v>73</v>
      </c>
      <c r="D27" s="12" t="s">
        <v>74</v>
      </c>
      <c r="E27" s="12" t="s">
        <v>66</v>
      </c>
      <c r="F27" s="15">
        <v>1</v>
      </c>
      <c r="G27" s="12">
        <v>68</v>
      </c>
      <c r="H27" s="13">
        <f t="shared" si="0"/>
        <v>27.200000000000003</v>
      </c>
      <c r="I27" s="12">
        <v>77.8</v>
      </c>
      <c r="J27" s="12">
        <v>46.68</v>
      </c>
      <c r="K27" s="12">
        <v>73.88</v>
      </c>
      <c r="L27" s="12">
        <v>5</v>
      </c>
      <c r="M27" s="16"/>
      <c r="N27" s="17"/>
    </row>
    <row r="28" spans="1:14" ht="30" customHeight="1">
      <c r="A28" s="10">
        <v>26</v>
      </c>
      <c r="B28" s="11" t="s">
        <v>63</v>
      </c>
      <c r="C28" s="12" t="s">
        <v>75</v>
      </c>
      <c r="D28" s="12" t="s">
        <v>76</v>
      </c>
      <c r="E28" s="12" t="s">
        <v>77</v>
      </c>
      <c r="F28" s="12">
        <v>1</v>
      </c>
      <c r="G28" s="12">
        <v>72</v>
      </c>
      <c r="H28" s="13">
        <f t="shared" si="0"/>
        <v>28.8</v>
      </c>
      <c r="I28" s="12">
        <v>82</v>
      </c>
      <c r="J28" s="13">
        <f>I28*0.6</f>
        <v>49.199999999999996</v>
      </c>
      <c r="K28" s="13">
        <f>H28+J28</f>
        <v>78</v>
      </c>
      <c r="L28" s="12">
        <v>1</v>
      </c>
      <c r="M28" s="12" t="s">
        <v>19</v>
      </c>
      <c r="N28" s="12"/>
    </row>
    <row r="29" spans="1:14" ht="30" customHeight="1">
      <c r="A29" s="10">
        <v>27</v>
      </c>
      <c r="B29" s="11" t="s">
        <v>63</v>
      </c>
      <c r="C29" s="12" t="s">
        <v>78</v>
      </c>
      <c r="D29" s="12" t="s">
        <v>79</v>
      </c>
      <c r="E29" s="12" t="s">
        <v>77</v>
      </c>
      <c r="F29" s="12">
        <v>1</v>
      </c>
      <c r="G29" s="12">
        <v>61.5</v>
      </c>
      <c r="H29" s="13">
        <f t="shared" si="0"/>
        <v>24.6</v>
      </c>
      <c r="I29" s="12">
        <v>84.2</v>
      </c>
      <c r="J29" s="13">
        <f>I29*0.6</f>
        <v>50.52</v>
      </c>
      <c r="K29" s="13">
        <f>H29+J29</f>
        <v>75.12</v>
      </c>
      <c r="L29" s="12">
        <v>2</v>
      </c>
      <c r="M29" s="12"/>
      <c r="N29" s="12"/>
    </row>
  </sheetData>
  <sheetProtection/>
  <autoFilter ref="A2:N29"/>
  <mergeCells count="1">
    <mergeCell ref="A1:N1"/>
  </mergeCells>
  <conditionalFormatting sqref="C1">
    <cfRule type="expression" priority="1" dxfId="0" stopIfTrue="1">
      <formula>AND(COUNTIF($C$1,C1)&gt;1,NOT(ISBLANK(C1)))</formula>
    </cfRule>
  </conditionalFormatting>
  <printOptions/>
  <pageMargins left="0.39305555555555605" right="0.19652777777777802" top="0.749305555555556" bottom="0.749305555555556" header="0.299305555555556" footer="0.299305555555556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lucky</cp:lastModifiedBy>
  <cp:lastPrinted>2023-04-27T22:42:00Z</cp:lastPrinted>
  <dcterms:created xsi:type="dcterms:W3CDTF">2018-05-27T11:28:00Z</dcterms:created>
  <dcterms:modified xsi:type="dcterms:W3CDTF">2024-01-08T03:00:29Z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B0847EF2411340C6895245F469A95BFF_13</vt:lpwstr>
  </property>
</Properties>
</file>