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Z01 收入支出决算总表" sheetId="1" r:id="rId1"/>
    <sheet name="Z02 收入决算表" sheetId="2" r:id="rId2"/>
    <sheet name="Z03 支出决算表" sheetId="3" r:id="rId3"/>
    <sheet name="Z04 财政拨款收入支出决算总表" sheetId="4" r:id="rId4"/>
    <sheet name="Z05 财政拨款支出决算明细表" sheetId="5" r:id="rId5"/>
    <sheet name="Z06 一般公共预算财政拨款支出决算表" sheetId="6" r:id="rId6"/>
    <sheet name="Z07 一般公共预算财政拨款支出决算明细表" sheetId="7" r:id="rId7"/>
    <sheet name="Z08 一般公共预算财政拨款基本支出决算表" sheetId="8" r:id="rId8"/>
    <sheet name="Z09 一般公共预算财政拨款项目支出决算表" sheetId="9" r:id="rId9"/>
    <sheet name="Z10 一般公共预算财政拨款“三公”经费支出决算表" sheetId="10" r:id="rId10"/>
    <sheet name="Z11 政府性基金预算财政拨款收入支出决算表" sheetId="11" r:id="rId11"/>
    <sheet name="Z12 政府性基金预算财政拨款“三公”经费支出决算表" sheetId="12" r:id="rId12"/>
    <sheet name="Z13 国有资本经营预算支出决算表" sheetId="13" r:id="rId13"/>
    <sheet name="Sheet1" sheetId="14" r:id="rId14"/>
    <sheet name="Sheet2" sheetId="15" r:id="rId15"/>
    <sheet name="Sheet3" sheetId="16" r:id="rId16"/>
    <sheet name="Sheet4" sheetId="17" r:id="rId17"/>
    <sheet name="Sheet5" sheetId="18" r:id="rId18"/>
  </sheets>
  <definedNames>
    <definedName name="_xlnm.Print_Area" localSheetId="4">'Z05 财政拨款支出决算明细表'!$A$1:$I$60</definedName>
  </definedNames>
  <calcPr fullCalcOnLoad="1"/>
</workbook>
</file>

<file path=xl/sharedStrings.xml><?xml version="1.0" encoding="utf-8"?>
<sst xmlns="http://schemas.openxmlformats.org/spreadsheetml/2006/main" count="3031" uniqueCount="530">
  <si>
    <t>收入支出决算总表</t>
  </si>
  <si>
    <t>财决公开1表</t>
  </si>
  <si>
    <t>部门：四川省退役军人事务厅</t>
  </si>
  <si>
    <t>金额单位：万元</t>
  </si>
  <si>
    <t>收入</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</si>
  <si>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</si>
  <si>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</si>
  <si>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</si>
  <si>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</si>
  <si>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</si>
  <si>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</si>
  <si>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</si>
  <si>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</si>
  <si>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</si>
  <si>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</si>
  <si>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</si>
  <si>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</si>
  <si>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</si>
  <si>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</si>
  <si>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</si>
  <si>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</si>
  <si>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</si>
  <si>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</si>
  <si>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</si>
  <si>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</si>
  <si>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</si>
  <si>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</si>
  <si>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</si>
  <si>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</si>
  <si>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</si>
  <si>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</si>
  <si>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</si>
  <si>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</si>
  <si>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</si>
  <si>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</si>
  <si>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</si>
  <si>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</si>
  <si>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</si>
  <si>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</si>
  <si>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</si>
  <si>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</si>
  <si>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</si>
  <si>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</si>
  <si>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</si>
  <si>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</si>
  <si>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</si>
  <si>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</si>
  <si>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</si>
  <si>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</si>
  <si>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</si>
  <si>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</si>
  <si>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</si>
  <si>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</si>
  <si>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</si>
  <si>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</si>
  <si>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</si>
  <si>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</si>
  <si>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</si>
  <si>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</si>
  <si>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</si>
  <si>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</si>
  <si>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</si>
  <si>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</si>
  <si>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</si>
  <si>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</si>
  <si>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</si>
  <si>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</si>
  <si>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</si>
  <si>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</si>
  <si>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</si>
  <si>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</si>
  <si>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</si>
  <si>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</si>
  <si>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</si>
  <si>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</si>
  <si>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</si>
  <si>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</si>
  <si>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</si>
  <si>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</si>
  <si>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</si>
  <si>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</si>
  <si>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</si>
  <si>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</si>
  <si>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</si>
  <si>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</si>
  <si>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</si>
  <si>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</si>
  <si>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</si>
  <si>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</si>
  <si>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</si>
  <si>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</si>
  <si>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</si>
  <si>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</si>
  <si>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</si>
  <si>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</si>
  <si>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</si>
  <si>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</si>
  <si>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</si>
  <si>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</si>
  <si>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</si>
  <si>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</si>
  <si>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</si>
  <si>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</si>
  <si>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</si>
  <si>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</si>
  <si>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</si>
  <si>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</si>
  <si>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</si>
  <si>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</si>
  <si>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</si>
  <si>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</si>
  <si>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</si>
  <si>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</si>
  <si>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</si>
  <si>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</si>
  <si>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</si>
  <si>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</si>
  <si>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</si>
  <si>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</si>
  <si>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</si>
  <si>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</si>
  <si>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</si>
  <si>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</si>
  <si>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</si>
  <si>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类</t>
  </si>
  <si>
    <t>款</t>
  </si>
  <si>
    <t>项</t>
  </si>
  <si>
    <t>合计</t>
  </si>
  <si>
    <t>201</t>
  </si>
  <si>
    <t>一般公共服务支出</t>
  </si>
  <si>
    <t>20199</t>
  </si>
  <si>
    <t>其他一般公共服务支出</t>
  </si>
  <si>
    <t>2019999</t>
  </si>
  <si>
    <t xml:space="preserve">  其他一般公共服务支出</t>
  </si>
  <si>
    <t>205</t>
  </si>
  <si>
    <t>教育支出</t>
  </si>
  <si>
    <t>20508</t>
  </si>
  <si>
    <t>进修及培训</t>
  </si>
  <si>
    <t>2050803</t>
  </si>
  <si>
    <t xml:space="preserve">  培训支出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</si>
  <si>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</si>
  <si>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</si>
  <si>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</si>
  <si>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</si>
  <si>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</si>
  <si>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</si>
  <si>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</si>
  <si>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</si>
  <si>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</si>
  <si>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</si>
  <si>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</si>
  <si>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</si>
  <si>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</si>
  <si>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</si>
  <si>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</si>
  <si>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</si>
  <si>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2080804</t>
  </si>
  <si>
    <t xml:space="preserve">  优抚事业单位支出</t>
  </si>
  <si>
    <t>2080899</t>
  </si>
  <si>
    <t xml:space="preserve">  其他优抚支出</t>
  </si>
  <si>
    <t>20809</t>
  </si>
  <si>
    <t>退役安置</t>
  </si>
  <si>
    <t>2080902</t>
  </si>
  <si>
    <t xml:space="preserve">  军队移交政府的离退休人员安置</t>
  </si>
  <si>
    <t>2080903</t>
  </si>
  <si>
    <t xml:space="preserve">  军队移交政府离退休干部管理机构</t>
  </si>
  <si>
    <t>　军队转业干部安置</t>
  </si>
  <si>
    <t>20825</t>
  </si>
  <si>
    <t>其他生活救助</t>
  </si>
  <si>
    <t>2082501</t>
  </si>
  <si>
    <t xml:space="preserve">  其他城市生活救助</t>
  </si>
  <si>
    <t>20828</t>
  </si>
  <si>
    <t>退役军人管理事务</t>
  </si>
  <si>
    <t>2082801</t>
  </si>
  <si>
    <t xml:space="preserve">  行政运行</t>
  </si>
  <si>
    <t>2082802</t>
  </si>
  <si>
    <t xml:space="preserve">  一般行政管理事务</t>
  </si>
  <si>
    <t>2082804</t>
  </si>
  <si>
    <t xml:space="preserve">  拥军优属</t>
  </si>
  <si>
    <t>2082850</t>
  </si>
  <si>
    <t xml:space="preserve">  事业运行</t>
  </si>
  <si>
    <t>2082899</t>
  </si>
  <si>
    <t xml:space="preserve">  其他退役军人事务管理支出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</si>
  <si>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</si>
  <si>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</si>
  <si>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</si>
  <si>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</si>
  <si>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</si>
  <si>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</si>
  <si>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</si>
  <si>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</si>
  <si>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</si>
  <si>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</si>
  <si>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</si>
  <si>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</si>
  <si>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</si>
  <si>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</si>
  <si>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</si>
  <si>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</si>
  <si>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</si>
  <si>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</si>
  <si>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221</t>
  </si>
  <si>
    <t>住房保障支出</t>
  </si>
  <si>
    <t>22102</t>
  </si>
  <si>
    <t>住房改革支出</t>
  </si>
  <si>
    <t>2210201</t>
  </si>
  <si>
    <t xml:space="preserve">  住房公积金</t>
  </si>
  <si>
    <t>2210203</t>
  </si>
  <si>
    <t xml:space="preserve">  购房补贴</t>
  </si>
  <si>
    <t>229</t>
  </si>
  <si>
    <t>其他支出</t>
  </si>
  <si>
    <t>22960</t>
  </si>
  <si>
    <t>彩票公益金及对应专项债务收入安排的支出</t>
  </si>
  <si>
    <t>2296002</t>
  </si>
  <si>
    <t xml:space="preserve">  用于社会福利的彩票公益金支出</t>
  </si>
  <si>
    <t>注：本表以“万元”为金额单位（保留两位小数），反映部门本年度取得的各项收入情况。</t>
  </si>
  <si>
    <t>支出决算表</t>
  </si>
  <si>
    <t>财决公开03表</t>
  </si>
  <si>
    <t>基本支出</t>
  </si>
  <si>
    <t>项目支出</t>
  </si>
  <si>
    <t>上缴上级支出</t>
  </si>
  <si>
    <t>经营支出</t>
  </si>
  <si>
    <t>对附属单位补助支出</t>
  </si>
  <si>
    <t xml:space="preserve">  军队转业干部安置</t>
  </si>
  <si>
    <t>注：本表以“万元”为金额单位（保留两位小数），反映部门本年度各项支出情况。</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</si>
  <si>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</si>
  <si>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</si>
  <si>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</si>
  <si>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</si>
  <si>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</si>
  <si>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</si>
  <si>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</si>
  <si>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</si>
  <si>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</si>
  <si>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</si>
  <si>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</si>
  <si>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</si>
  <si>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</si>
  <si>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</si>
  <si>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</si>
  <si>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</si>
  <si>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</si>
  <si>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</si>
  <si>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</si>
  <si>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</si>
  <si>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</si>
  <si>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</si>
  <si>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</si>
  <si>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</si>
  <si>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</si>
  <si>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</si>
  <si>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</si>
  <si>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</si>
  <si>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</si>
  <si>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</si>
  <si>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</si>
  <si>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</si>
  <si>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</si>
  <si>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</si>
  <si>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</si>
  <si>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</si>
  <si>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</si>
  <si>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</si>
  <si>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</si>
  <si>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</si>
  <si>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</si>
  <si>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</si>
  <si>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</si>
  <si>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</si>
  <si>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</si>
  <si>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</si>
  <si>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</si>
  <si>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</si>
  <si>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</si>
  <si>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</si>
  <si>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</si>
  <si>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</si>
  <si>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</si>
  <si>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</si>
  <si>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</si>
  <si>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</si>
  <si>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</si>
  <si>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</si>
  <si>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</si>
  <si>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</si>
  <si>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</si>
  <si>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</si>
  <si>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</si>
  <si>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</si>
  <si>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</si>
  <si>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</si>
  <si>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</si>
  <si>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</si>
  <si>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</si>
  <si>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</si>
  <si>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</si>
  <si>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</si>
  <si>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</si>
  <si>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</si>
  <si>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</si>
  <si>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</si>
  <si>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</si>
  <si>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</si>
  <si>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</si>
  <si>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</si>
  <si>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</si>
  <si>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</si>
  <si>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</si>
  <si>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</si>
  <si>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</si>
  <si>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</si>
  <si>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</si>
  <si>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</si>
  <si>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</si>
  <si>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</si>
  <si>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</si>
  <si>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</si>
  <si>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</si>
  <si>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</si>
  <si>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</si>
  <si>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</si>
  <si>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</si>
  <si>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</si>
  <si>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</si>
  <si>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</si>
  <si>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</si>
  <si>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</si>
  <si>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</si>
  <si>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</si>
  <si>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</si>
  <si>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</si>
  <si>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</si>
  <si>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</si>
  <si>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</si>
  <si>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</si>
  <si>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</si>
  <si>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</si>
  <si>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</si>
  <si>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</si>
  <si>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</si>
  <si>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</si>
  <si>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</si>
  <si>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</si>
  <si>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</si>
  <si>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</si>
  <si>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</si>
  <si>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</si>
  <si>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</si>
  <si>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</si>
  <si>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</si>
  <si>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</si>
  <si>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</si>
  <si>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</si>
  <si>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</si>
  <si>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</si>
  <si>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</si>
  <si>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</si>
  <si>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</si>
  <si>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</si>
  <si>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</si>
  <si>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</si>
  <si>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</si>
  <si>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</si>
  <si>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</si>
  <si>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</si>
  <si>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</si>
  <si>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</si>
  <si>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</si>
  <si>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</si>
  <si>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</si>
  <si>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</si>
  <si>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</si>
  <si>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</si>
  <si>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</si>
  <si>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</si>
  <si>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</si>
  <si>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</si>
  <si>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</si>
  <si>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</si>
  <si>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</si>
  <si>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</si>
  <si>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</si>
  <si>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</si>
  <si>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</si>
  <si>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</si>
  <si>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</si>
  <si>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</si>
  <si>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</si>
  <si>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</si>
  <si>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</si>
  <si>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</si>
  <si>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</si>
  <si>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</si>
  <si>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</si>
  <si>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</si>
  <si>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</si>
  <si>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</si>
  <si>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</si>
  <si>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</si>
  <si>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</si>
  <si>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</si>
  <si>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</si>
  <si>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</si>
  <si>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</si>
  <si>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</si>
  <si>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</si>
  <si>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</si>
  <si>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</si>
  <si>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</si>
  <si>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</si>
  <si>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</si>
  <si>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</si>
  <si>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</si>
  <si>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</si>
  <si>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</si>
  <si>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</si>
  <si>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</si>
  <si>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</si>
  <si>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</si>
  <si>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</si>
  <si>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</si>
  <si>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</si>
  <si>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</si>
  <si>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</si>
  <si>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</si>
  <si>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</si>
  <si>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</si>
  <si>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</si>
  <si>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</si>
  <si>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</si>
  <si>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</si>
  <si>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</si>
  <si>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</si>
  <si>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</si>
  <si>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</si>
  <si>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</si>
  <si>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</si>
  <si>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</si>
  <si>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</si>
  <si>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</si>
  <si>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</si>
  <si>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</si>
  <si>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</si>
  <si>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</si>
  <si>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</si>
  <si>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</si>
  <si>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</si>
  <si>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</si>
  <si>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</si>
  <si>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</si>
  <si>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</si>
  <si>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</si>
  <si>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</si>
  <si>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</si>
  <si>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</si>
  <si>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</si>
  <si>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</si>
  <si>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</si>
  <si>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</si>
  <si>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</si>
  <si>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</si>
  <si>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</si>
  <si>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</si>
  <si>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</si>
  <si>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</si>
  <si>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</si>
  <si>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</si>
  <si>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</si>
  <si>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</si>
  <si>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</si>
  <si>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</si>
  <si>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</si>
  <si>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</si>
  <si>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</si>
  <si>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</si>
  <si>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</si>
  <si>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</si>
  <si>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</si>
  <si>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</si>
  <si>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</si>
  <si>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</si>
  <si>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</si>
  <si>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</si>
  <si>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</si>
  <si>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</si>
  <si>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</si>
  <si>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</si>
  <si>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</si>
  <si>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</si>
  <si>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一般公共预算财政拨款支出决算表</t>
  </si>
  <si>
    <t>财决公开06表</t>
  </si>
  <si>
    <t>支出功能分类</t>
  </si>
  <si>
    <t>注：本表以“万元”为金额单位（保留两位小数），反映部门本年度一般公共预算财政拨款实际支出情况。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</si>
  <si>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</si>
  <si>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</si>
  <si>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</si>
  <si>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</si>
  <si>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</si>
  <si>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</si>
  <si>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</si>
  <si>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</si>
  <si>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</si>
  <si>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</si>
  <si>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</si>
  <si>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</si>
  <si>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t>本年收入</t>
  </si>
  <si>
    <t>本年支出</t>
  </si>
  <si>
    <t>注：本表以“万元”为金额单位（保留两位小数），反映部门本年度一般公共预算财政拨款项目支出收支明细情况。</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</si>
  <si>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</si>
  <si>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</si>
  <si>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</si>
  <si>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</si>
  <si>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</si>
  <si>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</si>
  <si>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</si>
  <si>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</si>
  <si>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</si>
  <si>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</si>
  <si>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</si>
  <si>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</si>
  <si>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</si>
  <si>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</si>
  <si>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</si>
  <si>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说明：如部门没有政府性基金收入，也没有使用政府性基金安排的支出，应注明本表无数据。本表无数据</t>
  </si>
  <si>
    <t>国有资本经营预算支出决算表</t>
  </si>
  <si>
    <t>财决公开13表</t>
  </si>
  <si>
    <t>国有资本经营预算支出</t>
  </si>
  <si>
    <t>注：本表以“万元”为金额单位（保留两位小数），反映部门本年度国有资本经营预算财政拨款支出情况。本表无数据。</t>
  </si>
  <si>
    <t>注：本表以“万元”为金额单位（保留两位小数），反映部门本年度国有资本经营预算财政拨款支出情况。</t>
  </si>
  <si>
    <t>说明：如部门没有国有资本经营预算收入，也没有使用国有资本经营预算安排的支出，应注明本表无数据。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</si>
</sst>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2">
    <font>
      <sz val="10"/>
      <name val="Arial"/>
      <family val="2"/>
    </font>
    <font>
      <sz val="11"/>
      <name val="宋体"/>
      <family val="0"/>
    </font>
    <font>
      <sz val="9"/>
      <name val="宋体"/>
      <family val="0"/>
    </font>
    <font>
      <sz val="16"/>
      <color indexed="63"/>
      <name val="黑体"/>
      <family val="0"/>
    </font>
    <font>
      <sz val="11"/>
      <color indexed="63"/>
      <name val="宋体"/>
      <family val="0"/>
    </font>
    <font>
      <sz val="10"/>
      <name val="宋体"/>
      <family val="0"/>
    </font>
    <font>
      <b/>
      <sz val="10"/>
      <name val="宋体"/>
      <family val="0"/>
    </font>
    <font>
      <sz val="16"/>
      <name val="黑体"/>
      <family val="0"/>
    </font>
    <font>
      <b/>
      <sz val="9"/>
      <name val="宋体"/>
      <family val="0"/>
    </font>
    <font>
      <sz val="10"/>
      <color indexed="10"/>
      <name val="宋体"/>
      <family val="0"/>
    </font>
    <font>
      <b/>
      <sz val="10"/>
      <color indexed="10"/>
      <name val="宋体"/>
      <family val="0"/>
    </font>
    <font>
      <b/>
      <sz val="8"/>
      <name val="宋体"/>
      <family val="0"/>
    </font>
    <font>
      <b/>
      <sz val="11"/>
      <color indexed="53"/>
      <name val="宋体"/>
      <family val="0"/>
    </font>
    <font>
      <b/>
      <sz val="15"/>
      <color indexed="62"/>
      <name val="宋体"/>
      <family val="0"/>
    </font>
    <font>
      <b/>
      <sz val="11"/>
      <color indexed="62"/>
      <name val="宋体"/>
      <family val="0"/>
    </font>
    <font>
      <sz val="11"/>
      <color indexed="16"/>
      <name val="宋体"/>
      <family val="0"/>
    </font>
    <font>
      <sz val="11"/>
      <color indexed="9"/>
      <name val="宋体"/>
      <family val="0"/>
    </font>
    <font>
      <sz val="11"/>
      <color indexed="8"/>
      <name val="宋体"/>
      <family val="0"/>
    </font>
    <font>
      <sz val="11"/>
      <color indexed="53"/>
      <name val="宋体"/>
      <family val="0"/>
    </font>
    <font>
      <b/>
      <sz val="11"/>
      <color indexed="63"/>
      <name val="宋体"/>
      <family val="0"/>
    </font>
    <font>
      <i/>
      <sz val="11"/>
      <color indexed="23"/>
      <name val="宋体"/>
      <family val="0"/>
    </font>
    <font>
      <b/>
      <sz val="11"/>
      <color indexed="9"/>
      <name val="宋体"/>
      <family val="0"/>
    </font>
    <font>
      <b/>
      <sz val="13"/>
      <color indexed="62"/>
      <name val="宋体"/>
      <family val="0"/>
    </font>
    <font>
      <b/>
      <sz val="18"/>
      <color indexed="62"/>
      <name val="宋体"/>
      <family val="0"/>
    </font>
    <font>
      <sz val="11"/>
      <color indexed="17"/>
      <name val="宋体"/>
      <family val="0"/>
    </font>
    <font>
      <u val="single"/>
      <sz val="10"/>
      <color indexed="20"/>
      <name val="Arial"/>
      <family val="2"/>
    </font>
    <font>
      <sz val="11"/>
      <color indexed="62"/>
      <name val="宋体"/>
      <family val="0"/>
    </font>
    <font>
      <sz val="11"/>
      <color indexed="19"/>
      <name val="宋体"/>
      <family val="0"/>
    </font>
    <font>
      <u val="single"/>
      <sz val="10"/>
      <color indexed="12"/>
      <name val="Arial"/>
      <family val="2"/>
    </font>
    <font>
      <sz val="11"/>
      <color indexed="10"/>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b/>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84">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1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2"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distributed" vertical="center" wrapText="1"/>
    </xf>
    <xf numFmtId="4" fontId="6" fillId="0" borderId="14"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4" xfId="0" applyFont="1" applyFill="1" applyBorder="1" applyAlignment="1">
      <alignment horizontal="left" vertical="center" shrinkToFit="1"/>
    </xf>
    <xf numFmtId="4" fontId="5" fillId="0" borderId="14"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4" fontId="5" fillId="0" borderId="0" xfId="0" applyNumberFormat="1" applyFont="1" applyFill="1" applyBorder="1" applyAlignment="1">
      <alignment horizontal="right" vertical="center" shrinkToFi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33" borderId="0" xfId="0" applyFont="1" applyFill="1" applyAlignment="1">
      <alignment horizontal="left" vertical="center" wrapText="1"/>
    </xf>
    <xf numFmtId="0" fontId="5" fillId="0" borderId="0" xfId="0" applyFont="1" applyAlignment="1">
      <alignment horizontal="left" vertical="center" wrapText="1"/>
    </xf>
    <xf numFmtId="0" fontId="7" fillId="33" borderId="0" xfId="0" applyFont="1" applyFill="1" applyBorder="1" applyAlignment="1">
      <alignment horizontal="center" vertical="center"/>
    </xf>
    <xf numFmtId="0" fontId="1" fillId="33" borderId="10" xfId="0" applyFont="1" applyFill="1" applyBorder="1" applyAlignment="1">
      <alignment horizontal="right" vertical="center"/>
    </xf>
    <xf numFmtId="0" fontId="1" fillId="33" borderId="11" xfId="0" applyFont="1" applyFill="1" applyBorder="1" applyAlignment="1">
      <alignment horizontal="left" vertical="center"/>
    </xf>
    <xf numFmtId="0" fontId="1" fillId="33" borderId="12" xfId="0" applyFont="1" applyFill="1" applyBorder="1" applyAlignment="1">
      <alignment horizontal="righ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4" fontId="5" fillId="0" borderId="13" xfId="0" applyNumberFormat="1" applyFont="1" applyFill="1" applyBorder="1" applyAlignment="1">
      <alignment horizontal="right" vertical="center"/>
    </xf>
    <xf numFmtId="4" fontId="5" fillId="0" borderId="14" xfId="0" applyNumberFormat="1" applyFont="1" applyFill="1" applyBorder="1" applyAlignment="1">
      <alignment horizontal="right" vertical="center"/>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2" fillId="0" borderId="10" xfId="0" applyFont="1" applyBorder="1" applyAlignment="1">
      <alignment horizontal="left" vertical="center"/>
    </xf>
    <xf numFmtId="0" fontId="6" fillId="0" borderId="13"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8" fillId="0" borderId="14" xfId="0" applyFont="1" applyFill="1" applyBorder="1" applyAlignment="1">
      <alignment horizontal="left" vertical="center" shrinkToFit="1"/>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4" xfId="0" applyFont="1" applyFill="1" applyBorder="1" applyAlignment="1">
      <alignment horizontal="right"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4" fillId="0" borderId="0" xfId="0" applyFont="1" applyBorder="1" applyAlignment="1">
      <alignment horizontal="center" vertical="center"/>
    </xf>
    <xf numFmtId="0" fontId="5" fillId="0" borderId="15"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4" fontId="50" fillId="0" borderId="14" xfId="0" applyNumberFormat="1" applyFont="1" applyFill="1" applyBorder="1" applyAlignment="1">
      <alignment horizontal="right" vertical="center" shrinkToFit="1"/>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7" xfId="0" applyFont="1" applyFill="1" applyBorder="1" applyAlignment="1">
      <alignment horizontal="left" vertical="center" shrinkToFit="1"/>
    </xf>
    <xf numFmtId="4" fontId="5" fillId="0" borderId="17" xfId="0" applyNumberFormat="1" applyFont="1" applyFill="1" applyBorder="1" applyAlignment="1">
      <alignment horizontal="right" vertical="center" shrinkToFit="1"/>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4" fontId="51" fillId="0" borderId="14" xfId="0" applyNumberFormat="1" applyFont="1" applyFill="1" applyBorder="1" applyAlignment="1">
      <alignment horizontal="right" vertical="center" shrinkToFit="1"/>
    </xf>
    <xf numFmtId="0" fontId="11" fillId="0" borderId="14" xfId="0" applyFont="1" applyFill="1" applyBorder="1" applyAlignment="1">
      <alignment horizontal="left" vertical="center" shrinkToFit="1"/>
    </xf>
    <xf numFmtId="0" fontId="5" fillId="0" borderId="14" xfId="0" applyFont="1" applyFill="1" applyBorder="1" applyAlignment="1">
      <alignment horizontal="distributed" vertical="center"/>
    </xf>
    <xf numFmtId="0" fontId="6" fillId="0" borderId="14" xfId="0" applyFont="1" applyFill="1" applyBorder="1" applyAlignment="1">
      <alignment horizontal="left" vertical="center" shrinkToFit="1"/>
    </xf>
    <xf numFmtId="0" fontId="6" fillId="0" borderId="14" xfId="0" applyFont="1" applyFill="1" applyBorder="1" applyAlignment="1">
      <alignment horizontal="center" vertical="center" shrinkToFit="1"/>
    </xf>
    <xf numFmtId="0" fontId="5" fillId="33" borderId="0" xfId="0" applyFont="1" applyFill="1" applyBorder="1" applyAlignment="1">
      <alignment horizontal="right" vertical="center" shrinkToFit="1"/>
    </xf>
    <xf numFmtId="0" fontId="5" fillId="33" borderId="0" xfId="0" applyFont="1" applyFill="1" applyBorder="1" applyAlignment="1">
      <alignment horizontal="right" vertical="center"/>
    </xf>
    <xf numFmtId="0" fontId="5" fillId="0" borderId="13" xfId="0" applyFont="1" applyFill="1" applyBorder="1" applyAlignment="1">
      <alignment horizontal="distributed" vertical="center" wrapText="1"/>
    </xf>
    <xf numFmtId="0" fontId="5" fillId="0" borderId="14" xfId="0" applyFont="1" applyFill="1" applyBorder="1" applyAlignment="1">
      <alignment horizontal="distributed" vertical="distributed" wrapText="1"/>
    </xf>
    <xf numFmtId="0" fontId="5" fillId="0" borderId="13" xfId="0" applyFont="1" applyFill="1" applyBorder="1" applyAlignment="1">
      <alignment horizontal="distributed" vertical="center" wrapText="1"/>
    </xf>
    <xf numFmtId="0" fontId="5" fillId="0" borderId="14" xfId="0" applyFont="1" applyFill="1" applyBorder="1" applyAlignment="1">
      <alignment horizontal="distributed" vertical="distributed" wrapText="1"/>
    </xf>
    <xf numFmtId="0" fontId="5" fillId="0" borderId="13" xfId="0" applyFont="1" applyFill="1" applyBorder="1" applyAlignment="1">
      <alignment horizontal="distributed" vertical="center"/>
    </xf>
    <xf numFmtId="0" fontId="5" fillId="0" borderId="14" xfId="0" applyFont="1" applyFill="1" applyBorder="1" applyAlignment="1">
      <alignment horizontal="distributed" vertical="distributed"/>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14" xfId="0" applyFont="1" applyFill="1" applyBorder="1" applyAlignment="1">
      <alignment horizontal="distributed" vertical="center"/>
    </xf>
    <xf numFmtId="0" fontId="6" fillId="0" borderId="13" xfId="0" applyFont="1" applyFill="1" applyBorder="1" applyAlignment="1">
      <alignment horizontal="center" vertical="center" shrinkToFit="1"/>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tabSelected="1" workbookViewId="0" topLeftCell="A1">
      <selection activeCell="L18" sqref="L18"/>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9.5" customHeight="1">
      <c r="A1" s="1"/>
      <c r="B1" s="1"/>
      <c r="C1" s="2" t="s">
        <v>0</v>
      </c>
      <c r="D1" s="1"/>
      <c r="E1" s="1"/>
      <c r="F1" s="3"/>
    </row>
    <row r="2" spans="1:6" ht="15" customHeight="1">
      <c r="A2" s="1"/>
      <c r="B2" s="1"/>
      <c r="C2" s="1"/>
      <c r="D2" s="1"/>
      <c r="E2" s="1"/>
      <c r="F2" s="4" t="s">
        <v>1</v>
      </c>
    </row>
    <row r="3" spans="1:6" ht="15" customHeight="1">
      <c r="A3" s="5" t="s">
        <v>2</v>
      </c>
      <c r="B3" s="6"/>
      <c r="C3" s="6"/>
      <c r="D3" s="6"/>
      <c r="E3" s="6"/>
      <c r="F3" s="7" t="s">
        <v>3</v>
      </c>
    </row>
    <row r="4" spans="1:6" ht="15" customHeight="1">
      <c r="A4" s="70" t="s">
        <v>4</v>
      </c>
      <c r="B4" s="80" t="s">
        <v>4</v>
      </c>
      <c r="C4" s="80" t="s">
        <v>4</v>
      </c>
      <c r="D4" s="61" t="s">
        <v>5</v>
      </c>
      <c r="E4" s="80" t="s">
        <v>5</v>
      </c>
      <c r="F4" s="80" t="s">
        <v>5</v>
      </c>
    </row>
    <row r="5" spans="1:6" ht="15" customHeight="1">
      <c r="A5" s="70" t="s">
        <v>6</v>
      </c>
      <c r="B5" s="48" t="s">
        <v>7</v>
      </c>
      <c r="C5" s="48" t="s">
        <v>8</v>
      </c>
      <c r="D5" s="61" t="s">
        <v>6</v>
      </c>
      <c r="E5" s="48" t="s">
        <v>7</v>
      </c>
      <c r="F5" s="48" t="s">
        <v>8</v>
      </c>
    </row>
    <row r="6" spans="1:6" ht="15" customHeight="1">
      <c r="A6" s="70" t="s">
        <v>9</v>
      </c>
      <c r="B6" s="48"/>
      <c r="C6" s="48" t="s">
        <v>10</v>
      </c>
      <c r="D6" s="61" t="s">
        <v>9</v>
      </c>
      <c r="E6" s="48"/>
      <c r="F6" s="48" t="s">
        <v>11</v>
      </c>
    </row>
    <row r="7" spans="1:6" ht="15" customHeight="1">
      <c r="A7" s="14" t="s">
        <v>12</v>
      </c>
      <c r="B7" s="48" t="s">
        <v>10</v>
      </c>
      <c r="C7" s="17">
        <v>19683.88</v>
      </c>
      <c r="D7" s="16" t="s">
        <v>13</v>
      </c>
      <c r="E7" s="48" t="s">
        <v>14</v>
      </c>
      <c r="F7" s="17">
        <v>28.07</v>
      </c>
    </row>
    <row r="8" spans="1:6" ht="15" customHeight="1">
      <c r="A8" s="14" t="s">
        <v>15</v>
      </c>
      <c r="B8" s="48" t="s">
        <v>11</v>
      </c>
      <c r="C8" s="17">
        <v>1996.17</v>
      </c>
      <c r="D8" s="16" t="s">
        <v>16</v>
      </c>
      <c r="E8" s="48" t="s">
        <v>17</v>
      </c>
      <c r="F8" s="17"/>
    </row>
    <row r="9" spans="1:6" ht="15" customHeight="1">
      <c r="A9" s="14" t="s">
        <v>18</v>
      </c>
      <c r="B9" s="48" t="s">
        <v>19</v>
      </c>
      <c r="C9" s="17"/>
      <c r="D9" s="16" t="s">
        <v>20</v>
      </c>
      <c r="E9" s="48" t="s">
        <v>21</v>
      </c>
      <c r="F9" s="17"/>
    </row>
    <row r="10" spans="1:6" ht="15" customHeight="1">
      <c r="A10" s="14" t="s">
        <v>22</v>
      </c>
      <c r="B10" s="48" t="s">
        <v>23</v>
      </c>
      <c r="C10" s="17"/>
      <c r="D10" s="16" t="s">
        <v>24</v>
      </c>
      <c r="E10" s="48" t="s">
        <v>25</v>
      </c>
      <c r="F10" s="17"/>
    </row>
    <row r="11" spans="1:6" ht="15" customHeight="1">
      <c r="A11" s="14" t="s">
        <v>26</v>
      </c>
      <c r="B11" s="48" t="s">
        <v>27</v>
      </c>
      <c r="C11" s="17">
        <v>20285.6</v>
      </c>
      <c r="D11" s="16" t="s">
        <v>28</v>
      </c>
      <c r="E11" s="48" t="s">
        <v>29</v>
      </c>
      <c r="F11" s="17">
        <v>938.88</v>
      </c>
    </row>
    <row r="12" spans="1:6" ht="15" customHeight="1">
      <c r="A12" s="14" t="s">
        <v>30</v>
      </c>
      <c r="B12" s="48" t="s">
        <v>31</v>
      </c>
      <c r="C12" s="17">
        <v>800.39</v>
      </c>
      <c r="D12" s="16" t="s">
        <v>32</v>
      </c>
      <c r="E12" s="48" t="s">
        <v>33</v>
      </c>
      <c r="F12" s="17"/>
    </row>
    <row r="13" spans="1:6" ht="15" customHeight="1">
      <c r="A13" s="14" t="s">
        <v>34</v>
      </c>
      <c r="B13" s="48" t="s">
        <v>35</v>
      </c>
      <c r="C13" s="17"/>
      <c r="D13" s="16" t="s">
        <v>36</v>
      </c>
      <c r="E13" s="48" t="s">
        <v>37</v>
      </c>
      <c r="F13" s="17"/>
    </row>
    <row r="14" spans="1:6" ht="15" customHeight="1">
      <c r="A14" s="14" t="s">
        <v>38</v>
      </c>
      <c r="B14" s="48" t="s">
        <v>39</v>
      </c>
      <c r="C14" s="17">
        <v>59549.17</v>
      </c>
      <c r="D14" s="16" t="s">
        <v>40</v>
      </c>
      <c r="E14" s="48" t="s">
        <v>41</v>
      </c>
      <c r="F14" s="17">
        <v>83482.03</v>
      </c>
    </row>
    <row r="15" spans="1:6" ht="15" customHeight="1">
      <c r="A15" s="14"/>
      <c r="B15" s="48" t="s">
        <v>42</v>
      </c>
      <c r="C15" s="45"/>
      <c r="D15" s="16" t="s">
        <v>43</v>
      </c>
      <c r="E15" s="48" t="s">
        <v>44</v>
      </c>
      <c r="F15" s="17">
        <v>1520.32</v>
      </c>
    </row>
    <row r="16" spans="1:6" ht="15" customHeight="1">
      <c r="A16" s="14"/>
      <c r="B16" s="48" t="s">
        <v>45</v>
      </c>
      <c r="C16" s="45"/>
      <c r="D16" s="16" t="s">
        <v>46</v>
      </c>
      <c r="E16" s="48" t="s">
        <v>47</v>
      </c>
      <c r="F16" s="17"/>
    </row>
    <row r="17" spans="1:6" ht="15" customHeight="1">
      <c r="A17" s="14"/>
      <c r="B17" s="48" t="s">
        <v>48</v>
      </c>
      <c r="C17" s="45"/>
      <c r="D17" s="16" t="s">
        <v>49</v>
      </c>
      <c r="E17" s="48" t="s">
        <v>50</v>
      </c>
      <c r="F17" s="17"/>
    </row>
    <row r="18" spans="1:6" ht="15" customHeight="1">
      <c r="A18" s="14"/>
      <c r="B18" s="48" t="s">
        <v>51</v>
      </c>
      <c r="C18" s="45"/>
      <c r="D18" s="16" t="s">
        <v>52</v>
      </c>
      <c r="E18" s="48" t="s">
        <v>53</v>
      </c>
      <c r="F18" s="17"/>
    </row>
    <row r="19" spans="1:6" ht="15" customHeight="1">
      <c r="A19" s="14"/>
      <c r="B19" s="48" t="s">
        <v>54</v>
      </c>
      <c r="C19" s="45"/>
      <c r="D19" s="16" t="s">
        <v>55</v>
      </c>
      <c r="E19" s="48" t="s">
        <v>56</v>
      </c>
      <c r="F19" s="17"/>
    </row>
    <row r="20" spans="1:6" ht="15" customHeight="1">
      <c r="A20" s="14"/>
      <c r="B20" s="48" t="s">
        <v>57</v>
      </c>
      <c r="C20" s="45"/>
      <c r="D20" s="16" t="s">
        <v>58</v>
      </c>
      <c r="E20" s="48" t="s">
        <v>59</v>
      </c>
      <c r="F20" s="17"/>
    </row>
    <row r="21" spans="1:6" ht="15" customHeight="1">
      <c r="A21" s="14"/>
      <c r="B21" s="48" t="s">
        <v>60</v>
      </c>
      <c r="C21" s="45"/>
      <c r="D21" s="16" t="s">
        <v>61</v>
      </c>
      <c r="E21" s="48" t="s">
        <v>62</v>
      </c>
      <c r="F21" s="17"/>
    </row>
    <row r="22" spans="1:6" ht="15" customHeight="1">
      <c r="A22" s="14"/>
      <c r="B22" s="48" t="s">
        <v>63</v>
      </c>
      <c r="C22" s="45"/>
      <c r="D22" s="16" t="s">
        <v>64</v>
      </c>
      <c r="E22" s="48" t="s">
        <v>65</v>
      </c>
      <c r="F22" s="17"/>
    </row>
    <row r="23" spans="1:6" ht="15" customHeight="1">
      <c r="A23" s="14"/>
      <c r="B23" s="48" t="s">
        <v>66</v>
      </c>
      <c r="C23" s="45"/>
      <c r="D23" s="16" t="s">
        <v>67</v>
      </c>
      <c r="E23" s="48" t="s">
        <v>68</v>
      </c>
      <c r="F23" s="17"/>
    </row>
    <row r="24" spans="1:6" ht="15" customHeight="1">
      <c r="A24" s="14"/>
      <c r="B24" s="48" t="s">
        <v>69</v>
      </c>
      <c r="C24" s="45"/>
      <c r="D24" s="16" t="s">
        <v>70</v>
      </c>
      <c r="E24" s="48" t="s">
        <v>71</v>
      </c>
      <c r="F24" s="17"/>
    </row>
    <row r="25" spans="1:6" ht="15" customHeight="1">
      <c r="A25" s="14"/>
      <c r="B25" s="48" t="s">
        <v>72</v>
      </c>
      <c r="C25" s="45"/>
      <c r="D25" s="16" t="s">
        <v>73</v>
      </c>
      <c r="E25" s="48" t="s">
        <v>74</v>
      </c>
      <c r="F25" s="17">
        <v>973.82</v>
      </c>
    </row>
    <row r="26" spans="1:6" ht="15" customHeight="1">
      <c r="A26" s="14"/>
      <c r="B26" s="48" t="s">
        <v>75</v>
      </c>
      <c r="C26" s="45"/>
      <c r="D26" s="16" t="s">
        <v>76</v>
      </c>
      <c r="E26" s="48" t="s">
        <v>77</v>
      </c>
      <c r="F26" s="17"/>
    </row>
    <row r="27" spans="1:6" ht="15" customHeight="1">
      <c r="A27" s="14"/>
      <c r="B27" s="48" t="s">
        <v>78</v>
      </c>
      <c r="C27" s="45"/>
      <c r="D27" s="16" t="s">
        <v>79</v>
      </c>
      <c r="E27" s="48" t="s">
        <v>80</v>
      </c>
      <c r="F27" s="17"/>
    </row>
    <row r="28" spans="1:6" ht="15" customHeight="1">
      <c r="A28" s="14"/>
      <c r="B28" s="48" t="s">
        <v>81</v>
      </c>
      <c r="C28" s="45"/>
      <c r="D28" s="16" t="s">
        <v>82</v>
      </c>
      <c r="E28" s="48" t="s">
        <v>83</v>
      </c>
      <c r="F28" s="17">
        <v>2442.43</v>
      </c>
    </row>
    <row r="29" spans="1:6" ht="15" customHeight="1">
      <c r="A29" s="14"/>
      <c r="B29" s="48" t="s">
        <v>84</v>
      </c>
      <c r="C29" s="45"/>
      <c r="D29" s="16" t="s">
        <v>85</v>
      </c>
      <c r="E29" s="48" t="s">
        <v>86</v>
      </c>
      <c r="F29" s="17"/>
    </row>
    <row r="30" spans="1:6" ht="15" customHeight="1">
      <c r="A30" s="43"/>
      <c r="B30" s="48" t="s">
        <v>87</v>
      </c>
      <c r="C30" s="45"/>
      <c r="D30" s="44" t="s">
        <v>88</v>
      </c>
      <c r="E30" s="48" t="s">
        <v>89</v>
      </c>
      <c r="F30" s="17"/>
    </row>
    <row r="31" spans="1:6" ht="15" customHeight="1">
      <c r="A31" s="81" t="s">
        <v>90</v>
      </c>
      <c r="B31" s="48" t="s">
        <v>91</v>
      </c>
      <c r="C31" s="17">
        <f>SUM(C7:C30)</f>
        <v>102315.20999999999</v>
      </c>
      <c r="D31" s="63" t="s">
        <v>92</v>
      </c>
      <c r="E31" s="48" t="s">
        <v>93</v>
      </c>
      <c r="F31" s="17">
        <f>SUM(F7:F29)</f>
        <v>89385.55</v>
      </c>
    </row>
    <row r="32" spans="1:6" ht="15" customHeight="1">
      <c r="A32" s="14" t="s">
        <v>94</v>
      </c>
      <c r="B32" s="48" t="s">
        <v>95</v>
      </c>
      <c r="C32" s="17">
        <v>110.6</v>
      </c>
      <c r="D32" s="16" t="s">
        <v>96</v>
      </c>
      <c r="E32" s="48" t="s">
        <v>97</v>
      </c>
      <c r="F32" s="17">
        <v>435.74</v>
      </c>
    </row>
    <row r="33" spans="1:6" ht="15" customHeight="1">
      <c r="A33" s="14" t="s">
        <v>98</v>
      </c>
      <c r="B33" s="48" t="s">
        <v>99</v>
      </c>
      <c r="C33" s="17">
        <v>257.59</v>
      </c>
      <c r="D33" s="16" t="s">
        <v>100</v>
      </c>
      <c r="E33" s="48" t="s">
        <v>101</v>
      </c>
      <c r="F33" s="17">
        <v>12862.11</v>
      </c>
    </row>
    <row r="34" spans="1:6" ht="15" customHeight="1">
      <c r="A34" s="82"/>
      <c r="B34" s="48" t="s">
        <v>102</v>
      </c>
      <c r="C34" s="45"/>
      <c r="D34" s="83"/>
      <c r="E34" s="48" t="s">
        <v>103</v>
      </c>
      <c r="F34" s="45"/>
    </row>
    <row r="35" spans="1:6" ht="15" customHeight="1">
      <c r="A35" s="14"/>
      <c r="B35" s="48" t="s">
        <v>104</v>
      </c>
      <c r="C35" s="45"/>
      <c r="D35" s="16"/>
      <c r="E35" s="48" t="s">
        <v>105</v>
      </c>
      <c r="F35" s="45"/>
    </row>
    <row r="36" spans="1:6" ht="15" customHeight="1">
      <c r="A36" s="14"/>
      <c r="B36" s="48" t="s">
        <v>106</v>
      </c>
      <c r="C36" s="45"/>
      <c r="D36" s="16"/>
      <c r="E36" s="48" t="s">
        <v>107</v>
      </c>
      <c r="F36" s="16"/>
    </row>
    <row r="37" spans="1:6" ht="15" customHeight="1">
      <c r="A37" s="82" t="s">
        <v>108</v>
      </c>
      <c r="B37" s="48" t="s">
        <v>109</v>
      </c>
      <c r="C37" s="17">
        <f>C31+C32+C33</f>
        <v>102683.4</v>
      </c>
      <c r="D37" s="83" t="s">
        <v>108</v>
      </c>
      <c r="E37" s="48" t="s">
        <v>110</v>
      </c>
      <c r="F37" s="17">
        <f>F33+F32+F31</f>
        <v>102683.40000000001</v>
      </c>
    </row>
    <row r="38" spans="1:6" ht="15" customHeight="1">
      <c r="A38" s="57" t="s">
        <v>111</v>
      </c>
      <c r="B38" s="58" t="s">
        <v>111</v>
      </c>
      <c r="C38" s="58" t="s">
        <v>111</v>
      </c>
      <c r="D38" s="58" t="s">
        <v>111</v>
      </c>
      <c r="E38" s="58" t="s">
        <v>111</v>
      </c>
      <c r="F38" s="58" t="s">
        <v>111</v>
      </c>
    </row>
    <row r="39" spans="1:6" ht="15" customHeight="1">
      <c r="A39" s="1"/>
      <c r="B39" s="35"/>
      <c r="C39" s="49"/>
      <c r="D39" s="35"/>
      <c r="E39" s="35"/>
      <c r="F39" s="37"/>
    </row>
  </sheetData>
  <sheetProtection/>
  <mergeCells count="4">
    <mergeCell ref="A4:C4"/>
    <mergeCell ref="D4:F4"/>
    <mergeCell ref="A38:F38"/>
    <mergeCell ref="A39:F39"/>
  </mergeCells>
  <printOptions/>
  <pageMargins left="0.75" right="0.75" top="1" bottom="1" header="0.5" footer="0.5"/>
  <pageSetup fitToHeight="1" fitToWidth="1" horizontalDpi="300" verticalDpi="300" orientation="portrait" paperSize="9" scale="65"/>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9"/>
  <sheetViews>
    <sheetView workbookViewId="0" topLeftCell="A1">
      <selection activeCell="E21" sqref="E21"/>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s>
  <sheetData>
    <row r="1" spans="1:6" ht="19.5" customHeight="1">
      <c r="A1" s="1"/>
      <c r="B1" s="1"/>
      <c r="C1" s="25" t="s">
        <v>508</v>
      </c>
      <c r="D1" s="1"/>
      <c r="E1" s="1"/>
      <c r="F1" s="3"/>
    </row>
    <row r="2" spans="1:6" ht="15" customHeight="1">
      <c r="A2" s="1"/>
      <c r="B2" s="1"/>
      <c r="C2" s="1"/>
      <c r="D2" s="1"/>
      <c r="E2" s="1"/>
      <c r="F2" s="26" t="s">
        <v>509</v>
      </c>
    </row>
    <row r="3" spans="1:6" ht="15" customHeight="1">
      <c r="A3" s="27" t="s">
        <v>2</v>
      </c>
      <c r="B3" s="6"/>
      <c r="C3" s="6"/>
      <c r="D3" s="6"/>
      <c r="E3" s="6"/>
      <c r="F3" s="28" t="s">
        <v>3</v>
      </c>
    </row>
    <row r="4" spans="1:6" ht="28.5" customHeight="1">
      <c r="A4" s="29" t="s">
        <v>510</v>
      </c>
      <c r="B4" s="30" t="s">
        <v>510</v>
      </c>
      <c r="C4" s="30" t="s">
        <v>510</v>
      </c>
      <c r="D4" s="30" t="s">
        <v>510</v>
      </c>
      <c r="E4" s="30" t="s">
        <v>510</v>
      </c>
      <c r="F4" s="30" t="s">
        <v>510</v>
      </c>
    </row>
    <row r="5" spans="1:6" ht="24.75" customHeight="1">
      <c r="A5" s="29" t="s">
        <v>127</v>
      </c>
      <c r="B5" s="31" t="s">
        <v>296</v>
      </c>
      <c r="C5" s="31" t="s">
        <v>511</v>
      </c>
      <c r="D5" s="30" t="s">
        <v>511</v>
      </c>
      <c r="E5" s="30" t="s">
        <v>511</v>
      </c>
      <c r="F5" s="31" t="s">
        <v>306</v>
      </c>
    </row>
    <row r="6" spans="1:6" ht="21" customHeight="1">
      <c r="A6" s="32" t="s">
        <v>127</v>
      </c>
      <c r="B6" s="30" t="s">
        <v>296</v>
      </c>
      <c r="C6" s="31" t="s">
        <v>244</v>
      </c>
      <c r="D6" s="31" t="s">
        <v>512</v>
      </c>
      <c r="E6" s="31" t="s">
        <v>513</v>
      </c>
      <c r="F6" s="30" t="s">
        <v>306</v>
      </c>
    </row>
    <row r="7" spans="1:6" ht="23.25" customHeight="1">
      <c r="A7" s="33">
        <v>161.93</v>
      </c>
      <c r="B7" s="34">
        <v>18.38</v>
      </c>
      <c r="C7" s="34">
        <v>138.61</v>
      </c>
      <c r="D7" s="34">
        <v>64.8</v>
      </c>
      <c r="E7" s="34">
        <v>73.81</v>
      </c>
      <c r="F7" s="34">
        <v>4.94</v>
      </c>
    </row>
    <row r="8" spans="1:6" ht="32.25" customHeight="1">
      <c r="A8" s="21" t="s">
        <v>514</v>
      </c>
      <c r="B8" s="22" t="s">
        <v>514</v>
      </c>
      <c r="C8" s="22" t="s">
        <v>514</v>
      </c>
      <c r="D8" s="22" t="s">
        <v>514</v>
      </c>
      <c r="E8" s="22" t="s">
        <v>514</v>
      </c>
      <c r="F8" s="22" t="s">
        <v>514</v>
      </c>
    </row>
    <row r="9" spans="1:6" ht="32.25" customHeight="1">
      <c r="A9" s="1"/>
      <c r="B9" s="35"/>
      <c r="C9" s="36"/>
      <c r="D9" s="35"/>
      <c r="E9" s="35"/>
      <c r="F9" s="37"/>
    </row>
  </sheetData>
  <sheetProtection/>
  <mergeCells count="7">
    <mergeCell ref="A4:F4"/>
    <mergeCell ref="C5:E5"/>
    <mergeCell ref="A8:F8"/>
    <mergeCell ref="A9:F9"/>
    <mergeCell ref="A5:A6"/>
    <mergeCell ref="B5:B6"/>
    <mergeCell ref="F5:F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F34" sqref="F34"/>
    </sheetView>
  </sheetViews>
  <sheetFormatPr defaultColWidth="9.140625" defaultRowHeight="12.75"/>
  <cols>
    <col min="1" max="3" width="3.140625" style="0" customWidth="1"/>
    <col min="4" max="4" width="37.28125" style="0" customWidth="1"/>
    <col min="5" max="10" width="16.00390625" style="0" customWidth="1"/>
  </cols>
  <sheetData>
    <row r="1" spans="1:10" ht="19.5" customHeight="1">
      <c r="A1" s="1"/>
      <c r="B1" s="1"/>
      <c r="C1" s="1"/>
      <c r="D1" s="1"/>
      <c r="E1" s="2" t="s">
        <v>515</v>
      </c>
      <c r="F1" s="1"/>
      <c r="G1" s="1"/>
      <c r="H1" s="1"/>
      <c r="I1" s="1"/>
      <c r="J1" s="3"/>
    </row>
    <row r="2" spans="1:10" ht="15" customHeight="1">
      <c r="A2" s="1"/>
      <c r="B2" s="1"/>
      <c r="C2" s="1"/>
      <c r="D2" s="1"/>
      <c r="E2" s="1"/>
      <c r="F2" s="1"/>
      <c r="G2" s="1"/>
      <c r="H2" s="1"/>
      <c r="I2" s="1"/>
      <c r="J2" s="4" t="s">
        <v>516</v>
      </c>
    </row>
    <row r="3" spans="1:10" ht="15" customHeight="1">
      <c r="A3" s="5" t="s">
        <v>2</v>
      </c>
      <c r="B3" s="6"/>
      <c r="C3" s="6"/>
      <c r="D3" s="6"/>
      <c r="E3" s="6"/>
      <c r="F3" s="6"/>
      <c r="G3" s="6"/>
      <c r="H3" s="6"/>
      <c r="I3" s="6"/>
      <c r="J3" s="7" t="s">
        <v>3</v>
      </c>
    </row>
    <row r="4" spans="1:10" ht="15" customHeight="1">
      <c r="A4" s="8" t="s">
        <v>114</v>
      </c>
      <c r="B4" s="9" t="s">
        <v>114</v>
      </c>
      <c r="C4" s="9" t="s">
        <v>114</v>
      </c>
      <c r="D4" s="10" t="s">
        <v>115</v>
      </c>
      <c r="E4" s="10" t="s">
        <v>98</v>
      </c>
      <c r="F4" s="10" t="s">
        <v>505</v>
      </c>
      <c r="G4" s="10" t="s">
        <v>506</v>
      </c>
      <c r="H4" s="9" t="s">
        <v>506</v>
      </c>
      <c r="I4" s="9" t="s">
        <v>506</v>
      </c>
      <c r="J4" s="10" t="s">
        <v>100</v>
      </c>
    </row>
    <row r="5" spans="1:10" ht="15" customHeight="1">
      <c r="A5" s="11" t="s">
        <v>114</v>
      </c>
      <c r="B5" s="9" t="s">
        <v>114</v>
      </c>
      <c r="C5" s="9" t="s">
        <v>114</v>
      </c>
      <c r="D5" s="9" t="s">
        <v>115</v>
      </c>
      <c r="E5" s="9" t="s">
        <v>98</v>
      </c>
      <c r="F5" s="9" t="s">
        <v>505</v>
      </c>
      <c r="G5" s="10" t="s">
        <v>127</v>
      </c>
      <c r="H5" s="10" t="s">
        <v>218</v>
      </c>
      <c r="I5" s="10" t="s">
        <v>219</v>
      </c>
      <c r="J5" s="9" t="s">
        <v>100</v>
      </c>
    </row>
    <row r="6" spans="1:10" ht="15" customHeight="1">
      <c r="A6" s="11" t="s">
        <v>114</v>
      </c>
      <c r="B6" s="9" t="s">
        <v>114</v>
      </c>
      <c r="C6" s="9" t="s">
        <v>114</v>
      </c>
      <c r="D6" s="9" t="s">
        <v>115</v>
      </c>
      <c r="E6" s="9" t="s">
        <v>98</v>
      </c>
      <c r="F6" s="9" t="s">
        <v>505</v>
      </c>
      <c r="G6" s="9" t="s">
        <v>127</v>
      </c>
      <c r="H6" s="9" t="s">
        <v>218</v>
      </c>
      <c r="I6" s="9" t="s">
        <v>219</v>
      </c>
      <c r="J6" s="9" t="s">
        <v>100</v>
      </c>
    </row>
    <row r="7" spans="1:10" ht="15" customHeight="1">
      <c r="A7" s="8" t="s">
        <v>124</v>
      </c>
      <c r="B7" s="10" t="s">
        <v>125</v>
      </c>
      <c r="C7" s="10" t="s">
        <v>126</v>
      </c>
      <c r="D7" s="12" t="s">
        <v>127</v>
      </c>
      <c r="E7" s="13"/>
      <c r="F7" s="13">
        <v>1996.17</v>
      </c>
      <c r="G7" s="13">
        <v>1996.17</v>
      </c>
      <c r="H7" s="13"/>
      <c r="I7" s="13">
        <v>1996.17</v>
      </c>
      <c r="J7" s="13"/>
    </row>
    <row r="8" spans="1:10" ht="15" customHeight="1">
      <c r="A8" s="38" t="s">
        <v>209</v>
      </c>
      <c r="B8" s="15" t="s">
        <v>209</v>
      </c>
      <c r="C8" s="15" t="s">
        <v>209</v>
      </c>
      <c r="D8" s="39" t="s">
        <v>210</v>
      </c>
      <c r="E8" s="13"/>
      <c r="F8" s="13">
        <v>1996.17</v>
      </c>
      <c r="G8" s="13">
        <v>1996.17</v>
      </c>
      <c r="H8" s="13"/>
      <c r="I8" s="13">
        <v>1996.17</v>
      </c>
      <c r="J8" s="13"/>
    </row>
    <row r="9" spans="1:10" ht="15" customHeight="1">
      <c r="A9" s="38" t="s">
        <v>211</v>
      </c>
      <c r="B9" s="15" t="s">
        <v>211</v>
      </c>
      <c r="C9" s="15" t="s">
        <v>211</v>
      </c>
      <c r="D9" s="39" t="s">
        <v>212</v>
      </c>
      <c r="E9" s="13"/>
      <c r="F9" s="13">
        <v>1996.17</v>
      </c>
      <c r="G9" s="13">
        <v>1996.17</v>
      </c>
      <c r="H9" s="13"/>
      <c r="I9" s="13">
        <v>1996.17</v>
      </c>
      <c r="J9" s="13"/>
    </row>
    <row r="10" spans="1:10" ht="15" customHeight="1">
      <c r="A10" s="14" t="s">
        <v>213</v>
      </c>
      <c r="B10" s="15" t="s">
        <v>213</v>
      </c>
      <c r="C10" s="15" t="s">
        <v>213</v>
      </c>
      <c r="D10" s="16" t="s">
        <v>214</v>
      </c>
      <c r="E10" s="17"/>
      <c r="F10" s="17">
        <v>1996.17</v>
      </c>
      <c r="G10" s="17">
        <v>1996.17</v>
      </c>
      <c r="H10" s="17"/>
      <c r="I10" s="17">
        <v>1996.17</v>
      </c>
      <c r="J10" s="17"/>
    </row>
    <row r="11" spans="1:10" ht="15" customHeight="1">
      <c r="A11" s="40" t="s">
        <v>517</v>
      </c>
      <c r="B11" s="41" t="s">
        <v>517</v>
      </c>
      <c r="C11" s="41" t="s">
        <v>517</v>
      </c>
      <c r="D11" s="41" t="s">
        <v>517</v>
      </c>
      <c r="E11" s="41" t="s">
        <v>517</v>
      </c>
      <c r="F11" s="41" t="s">
        <v>517</v>
      </c>
      <c r="G11" s="41" t="s">
        <v>517</v>
      </c>
      <c r="H11" s="41" t="s">
        <v>517</v>
      </c>
      <c r="I11" s="41" t="s">
        <v>517</v>
      </c>
      <c r="J11" s="41" t="s">
        <v>517</v>
      </c>
    </row>
    <row r="12" spans="1:10" ht="15" customHeight="1">
      <c r="A12" s="40" t="s">
        <v>518</v>
      </c>
      <c r="B12" s="41" t="s">
        <v>518</v>
      </c>
      <c r="C12" s="41" t="s">
        <v>518</v>
      </c>
      <c r="D12" s="41" t="s">
        <v>518</v>
      </c>
      <c r="E12" s="41" t="s">
        <v>518</v>
      </c>
      <c r="F12" s="41" t="s">
        <v>518</v>
      </c>
      <c r="G12" s="41" t="s">
        <v>518</v>
      </c>
      <c r="H12" s="41" t="s">
        <v>518</v>
      </c>
      <c r="I12" s="41" t="s">
        <v>518</v>
      </c>
      <c r="J12" s="41" t="s">
        <v>518</v>
      </c>
    </row>
  </sheetData>
  <sheetProtection/>
  <mergeCells count="14">
    <mergeCell ref="G4:I4"/>
    <mergeCell ref="A8:C8"/>
    <mergeCell ref="A9:C9"/>
    <mergeCell ref="A10:C10"/>
    <mergeCell ref="A11:J11"/>
    <mergeCell ref="A12:J12"/>
    <mergeCell ref="D4:D6"/>
    <mergeCell ref="E4:E6"/>
    <mergeCell ref="F4:F6"/>
    <mergeCell ref="G5:G6"/>
    <mergeCell ref="H5:H6"/>
    <mergeCell ref="I5:I6"/>
    <mergeCell ref="J4:J6"/>
    <mergeCell ref="A4:C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F10"/>
  <sheetViews>
    <sheetView workbookViewId="0" topLeftCell="A1">
      <selection activeCell="E16" sqref="E16"/>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s>
  <sheetData>
    <row r="1" spans="1:6" ht="19.5" customHeight="1">
      <c r="A1" s="1"/>
      <c r="B1" s="1"/>
      <c r="C1" s="25" t="s">
        <v>519</v>
      </c>
      <c r="D1" s="1"/>
      <c r="E1" s="1"/>
      <c r="F1" s="3"/>
    </row>
    <row r="2" spans="1:6" ht="15" customHeight="1">
      <c r="A2" s="1"/>
      <c r="B2" s="1"/>
      <c r="C2" s="1"/>
      <c r="D2" s="1"/>
      <c r="E2" s="1"/>
      <c r="F2" s="26" t="s">
        <v>520</v>
      </c>
    </row>
    <row r="3" spans="1:6" ht="15" customHeight="1">
      <c r="A3" s="27" t="s">
        <v>2</v>
      </c>
      <c r="B3" s="6"/>
      <c r="C3" s="6"/>
      <c r="D3" s="6"/>
      <c r="E3" s="6"/>
      <c r="F3" s="28" t="s">
        <v>3</v>
      </c>
    </row>
    <row r="4" spans="1:6" ht="24" customHeight="1">
      <c r="A4" s="29" t="s">
        <v>521</v>
      </c>
      <c r="B4" s="30" t="s">
        <v>521</v>
      </c>
      <c r="C4" s="30" t="s">
        <v>521</v>
      </c>
      <c r="D4" s="30" t="s">
        <v>521</v>
      </c>
      <c r="E4" s="30" t="s">
        <v>521</v>
      </c>
      <c r="F4" s="30" t="s">
        <v>521</v>
      </c>
    </row>
    <row r="5" spans="1:6" ht="20.25" customHeight="1">
      <c r="A5" s="29" t="s">
        <v>127</v>
      </c>
      <c r="B5" s="31" t="s">
        <v>296</v>
      </c>
      <c r="C5" s="31" t="s">
        <v>511</v>
      </c>
      <c r="D5" s="30" t="s">
        <v>511</v>
      </c>
      <c r="E5" s="30" t="s">
        <v>511</v>
      </c>
      <c r="F5" s="31" t="s">
        <v>306</v>
      </c>
    </row>
    <row r="6" spans="1:6" ht="25.5" customHeight="1">
      <c r="A6" s="32" t="s">
        <v>127</v>
      </c>
      <c r="B6" s="30" t="s">
        <v>296</v>
      </c>
      <c r="C6" s="31" t="s">
        <v>244</v>
      </c>
      <c r="D6" s="31" t="s">
        <v>512</v>
      </c>
      <c r="E6" s="31" t="s">
        <v>513</v>
      </c>
      <c r="F6" s="30" t="s">
        <v>306</v>
      </c>
    </row>
    <row r="7" spans="1:6" ht="23.25" customHeight="1">
      <c r="A7" s="33"/>
      <c r="B7" s="34"/>
      <c r="C7" s="34"/>
      <c r="D7" s="34"/>
      <c r="E7" s="34"/>
      <c r="F7" s="34"/>
    </row>
    <row r="8" spans="1:6" ht="29.25" customHeight="1">
      <c r="A8" s="21" t="s">
        <v>522</v>
      </c>
      <c r="B8" s="22" t="s">
        <v>522</v>
      </c>
      <c r="C8" s="22" t="s">
        <v>522</v>
      </c>
      <c r="D8" s="22" t="s">
        <v>522</v>
      </c>
      <c r="E8" s="22" t="s">
        <v>522</v>
      </c>
      <c r="F8" s="22" t="s">
        <v>522</v>
      </c>
    </row>
    <row r="9" spans="1:6" ht="15" customHeight="1">
      <c r="A9" s="21" t="s">
        <v>523</v>
      </c>
      <c r="B9" s="22" t="s">
        <v>518</v>
      </c>
      <c r="C9" s="22" t="s">
        <v>518</v>
      </c>
      <c r="D9" s="22" t="s">
        <v>518</v>
      </c>
      <c r="E9" s="22" t="s">
        <v>518</v>
      </c>
      <c r="F9" s="22" t="s">
        <v>518</v>
      </c>
    </row>
    <row r="10" spans="1:6" ht="15" customHeight="1">
      <c r="A10" s="1"/>
      <c r="B10" s="35"/>
      <c r="C10" s="36"/>
      <c r="D10" s="35"/>
      <c r="E10" s="35"/>
      <c r="F10" s="37"/>
    </row>
  </sheetData>
  <sheetProtection/>
  <mergeCells count="8">
    <mergeCell ref="A4:F4"/>
    <mergeCell ref="C5:E5"/>
    <mergeCell ref="A8:F8"/>
    <mergeCell ref="A9:F9"/>
    <mergeCell ref="A10:F10"/>
    <mergeCell ref="A5:A6"/>
    <mergeCell ref="B5:B6"/>
    <mergeCell ref="F5:F6"/>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G13"/>
  <sheetViews>
    <sheetView workbookViewId="0" topLeftCell="A1">
      <selection activeCell="D27" sqref="D27"/>
    </sheetView>
  </sheetViews>
  <sheetFormatPr defaultColWidth="9.140625" defaultRowHeight="12.75"/>
  <cols>
    <col min="1" max="1" width="4.00390625" style="0" customWidth="1"/>
    <col min="2" max="2" width="3.7109375" style="0" customWidth="1"/>
    <col min="3" max="3" width="3.8515625" style="0" customWidth="1"/>
    <col min="4" max="4" width="38.421875" style="0" customWidth="1"/>
    <col min="5" max="5" width="18.7109375" style="0" customWidth="1"/>
    <col min="6" max="6" width="18.140625" style="0" customWidth="1"/>
    <col min="7" max="7" width="17.8515625" style="0" customWidth="1"/>
  </cols>
  <sheetData>
    <row r="1" spans="1:7" ht="19.5" customHeight="1">
      <c r="A1" s="1"/>
      <c r="B1" s="1"/>
      <c r="C1" s="1"/>
      <c r="D1" s="2" t="s">
        <v>524</v>
      </c>
      <c r="E1" s="1"/>
      <c r="F1" s="1"/>
      <c r="G1" s="3"/>
    </row>
    <row r="2" spans="1:7" ht="15" customHeight="1">
      <c r="A2" s="1"/>
      <c r="B2" s="1"/>
      <c r="C2" s="1"/>
      <c r="D2" s="1"/>
      <c r="E2" s="1"/>
      <c r="F2" s="1"/>
      <c r="G2" s="4" t="s">
        <v>525</v>
      </c>
    </row>
    <row r="3" spans="1:7" ht="15" customHeight="1">
      <c r="A3" s="5" t="s">
        <v>2</v>
      </c>
      <c r="B3" s="6"/>
      <c r="C3" s="6"/>
      <c r="D3" s="6"/>
      <c r="E3" s="6"/>
      <c r="F3" s="6"/>
      <c r="G3" s="7" t="s">
        <v>3</v>
      </c>
    </row>
    <row r="4" spans="1:7" ht="15" customHeight="1">
      <c r="A4" s="8" t="s">
        <v>242</v>
      </c>
      <c r="B4" s="9" t="s">
        <v>242</v>
      </c>
      <c r="C4" s="9" t="s">
        <v>242</v>
      </c>
      <c r="D4" s="9" t="s">
        <v>242</v>
      </c>
      <c r="E4" s="10" t="s">
        <v>526</v>
      </c>
      <c r="F4" s="9" t="s">
        <v>526</v>
      </c>
      <c r="G4" s="9" t="s">
        <v>526</v>
      </c>
    </row>
    <row r="5" spans="1:7" ht="15" customHeight="1">
      <c r="A5" s="8" t="s">
        <v>114</v>
      </c>
      <c r="B5" s="9" t="s">
        <v>114</v>
      </c>
      <c r="C5" s="9" t="s">
        <v>114</v>
      </c>
      <c r="D5" s="10" t="s">
        <v>115</v>
      </c>
      <c r="E5" s="10" t="s">
        <v>127</v>
      </c>
      <c r="F5" s="10" t="s">
        <v>218</v>
      </c>
      <c r="G5" s="10" t="s">
        <v>219</v>
      </c>
    </row>
    <row r="6" spans="1:7" ht="13.5" customHeight="1">
      <c r="A6" s="11" t="s">
        <v>114</v>
      </c>
      <c r="B6" s="9" t="s">
        <v>114</v>
      </c>
      <c r="C6" s="9" t="s">
        <v>114</v>
      </c>
      <c r="D6" s="9" t="s">
        <v>115</v>
      </c>
      <c r="E6" s="9" t="s">
        <v>127</v>
      </c>
      <c r="F6" s="9" t="s">
        <v>218</v>
      </c>
      <c r="G6" s="9" t="s">
        <v>219</v>
      </c>
    </row>
    <row r="7" spans="1:7" ht="30" customHeight="1">
      <c r="A7" s="11" t="s">
        <v>114</v>
      </c>
      <c r="B7" s="9" t="s">
        <v>114</v>
      </c>
      <c r="C7" s="9" t="s">
        <v>114</v>
      </c>
      <c r="D7" s="9" t="s">
        <v>115</v>
      </c>
      <c r="E7" s="9" t="s">
        <v>127</v>
      </c>
      <c r="F7" s="9" t="s">
        <v>218</v>
      </c>
      <c r="G7" s="9" t="s">
        <v>219</v>
      </c>
    </row>
    <row r="8" spans="1:7" ht="15" customHeight="1">
      <c r="A8" s="8" t="s">
        <v>124</v>
      </c>
      <c r="B8" s="10" t="s">
        <v>125</v>
      </c>
      <c r="C8" s="10" t="s">
        <v>126</v>
      </c>
      <c r="D8" s="12" t="s">
        <v>127</v>
      </c>
      <c r="E8" s="13"/>
      <c r="F8" s="13"/>
      <c r="G8" s="13"/>
    </row>
    <row r="9" spans="1:7" ht="15" customHeight="1">
      <c r="A9" s="14"/>
      <c r="B9" s="15"/>
      <c r="C9" s="15"/>
      <c r="D9" s="16"/>
      <c r="E9" s="17"/>
      <c r="F9" s="17"/>
      <c r="G9" s="17"/>
    </row>
    <row r="10" spans="1:7" ht="15" customHeight="1">
      <c r="A10" s="18"/>
      <c r="B10" s="19"/>
      <c r="C10" s="19"/>
      <c r="D10" s="18"/>
      <c r="E10" s="20"/>
      <c r="F10" s="20"/>
      <c r="G10" s="20"/>
    </row>
    <row r="11" spans="1:7" ht="20.25" customHeight="1">
      <c r="A11" s="21" t="s">
        <v>527</v>
      </c>
      <c r="B11" s="22" t="s">
        <v>528</v>
      </c>
      <c r="C11" s="22" t="s">
        <v>528</v>
      </c>
      <c r="D11" s="22" t="s">
        <v>528</v>
      </c>
      <c r="E11" s="22" t="s">
        <v>528</v>
      </c>
      <c r="F11" s="22" t="s">
        <v>528</v>
      </c>
      <c r="G11" s="22" t="s">
        <v>528</v>
      </c>
    </row>
    <row r="12" spans="1:7" ht="21.75" customHeight="1">
      <c r="A12" s="21"/>
      <c r="B12" s="22" t="s">
        <v>529</v>
      </c>
      <c r="C12" s="22" t="s">
        <v>529</v>
      </c>
      <c r="D12" s="22" t="s">
        <v>529</v>
      </c>
      <c r="E12" s="22" t="s">
        <v>529</v>
      </c>
      <c r="F12" s="22" t="s">
        <v>529</v>
      </c>
      <c r="G12" s="22" t="s">
        <v>529</v>
      </c>
    </row>
    <row r="13" spans="1:7" ht="21.75" customHeight="1">
      <c r="A13" s="23"/>
      <c r="B13" s="24"/>
      <c r="C13" s="24"/>
      <c r="D13" s="24"/>
      <c r="E13" s="24"/>
      <c r="F13" s="24"/>
      <c r="G13" s="24"/>
    </row>
  </sheetData>
  <sheetProtection/>
  <mergeCells count="10">
    <mergeCell ref="A4:D4"/>
    <mergeCell ref="E4:G4"/>
    <mergeCell ref="A9:C9"/>
    <mergeCell ref="A11:G11"/>
    <mergeCell ref="A12:G12"/>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Q17" sqref="Q17"/>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54"/>
  <sheetViews>
    <sheetView workbookViewId="0" topLeftCell="A4">
      <selection activeCell="I31" sqref="I31"/>
    </sheetView>
  </sheetViews>
  <sheetFormatPr defaultColWidth="9.140625" defaultRowHeight="12.75"/>
  <cols>
    <col min="1" max="3" width="3.140625" style="0" customWidth="1"/>
    <col min="4" max="4" width="37.28125" style="0" customWidth="1"/>
    <col min="5" max="13" width="17.140625" style="0" customWidth="1"/>
  </cols>
  <sheetData>
    <row r="1" spans="1:13" ht="19.5" customHeight="1">
      <c r="A1" s="1"/>
      <c r="B1" s="1"/>
      <c r="C1" s="1"/>
      <c r="D1" s="1"/>
      <c r="E1" s="1"/>
      <c r="F1" s="1"/>
      <c r="G1" s="2" t="s">
        <v>112</v>
      </c>
      <c r="H1" s="1"/>
      <c r="I1" s="1"/>
      <c r="J1" s="1"/>
      <c r="K1" s="1"/>
      <c r="L1" s="1"/>
      <c r="M1" s="3"/>
    </row>
    <row r="2" spans="1:13" ht="15" customHeight="1">
      <c r="A2" s="1"/>
      <c r="B2" s="1"/>
      <c r="C2" s="1"/>
      <c r="D2" s="1"/>
      <c r="E2" s="1"/>
      <c r="F2" s="1"/>
      <c r="G2" s="1"/>
      <c r="H2" s="1"/>
      <c r="I2" s="1"/>
      <c r="J2" s="1"/>
      <c r="K2" s="1"/>
      <c r="L2" s="1"/>
      <c r="M2" s="4" t="s">
        <v>113</v>
      </c>
    </row>
    <row r="3" spans="1:13" ht="15" customHeight="1">
      <c r="A3" s="5" t="s">
        <v>2</v>
      </c>
      <c r="B3" s="6"/>
      <c r="C3" s="6"/>
      <c r="D3" s="6"/>
      <c r="E3" s="6"/>
      <c r="F3" s="6"/>
      <c r="G3" s="6"/>
      <c r="H3" s="6"/>
      <c r="I3" s="6"/>
      <c r="J3" s="6"/>
      <c r="K3" s="6"/>
      <c r="L3" s="6"/>
      <c r="M3" s="7" t="s">
        <v>3</v>
      </c>
    </row>
    <row r="4" spans="1:13" ht="15" customHeight="1">
      <c r="A4" s="46" t="s">
        <v>114</v>
      </c>
      <c r="B4" s="47" t="s">
        <v>114</v>
      </c>
      <c r="C4" s="47" t="s">
        <v>114</v>
      </c>
      <c r="D4" s="48" t="s">
        <v>115</v>
      </c>
      <c r="E4" s="10" t="s">
        <v>90</v>
      </c>
      <c r="F4" s="10" t="s">
        <v>116</v>
      </c>
      <c r="G4" s="10" t="s">
        <v>117</v>
      </c>
      <c r="H4" s="10" t="s">
        <v>118</v>
      </c>
      <c r="I4" s="10" t="s">
        <v>119</v>
      </c>
      <c r="J4" s="10" t="s">
        <v>120</v>
      </c>
      <c r="K4" s="10" t="s">
        <v>121</v>
      </c>
      <c r="L4" s="10" t="s">
        <v>122</v>
      </c>
      <c r="M4" s="10" t="s">
        <v>123</v>
      </c>
    </row>
    <row r="5" spans="1:13" ht="15" customHeight="1">
      <c r="A5" s="74" t="s">
        <v>114</v>
      </c>
      <c r="B5" s="47" t="s">
        <v>114</v>
      </c>
      <c r="C5" s="47" t="s">
        <v>114</v>
      </c>
      <c r="D5" s="47" t="s">
        <v>115</v>
      </c>
      <c r="E5" s="9" t="s">
        <v>90</v>
      </c>
      <c r="F5" s="9" t="s">
        <v>116</v>
      </c>
      <c r="G5" s="9" t="s">
        <v>117</v>
      </c>
      <c r="H5" s="9" t="s">
        <v>118</v>
      </c>
      <c r="I5" s="9" t="s">
        <v>119</v>
      </c>
      <c r="J5" s="9" t="s">
        <v>120</v>
      </c>
      <c r="K5" s="9" t="s">
        <v>121</v>
      </c>
      <c r="L5" s="9" t="s">
        <v>122</v>
      </c>
      <c r="M5" s="9" t="s">
        <v>123</v>
      </c>
    </row>
    <row r="6" spans="1:13" ht="15" customHeight="1">
      <c r="A6" s="74" t="s">
        <v>114</v>
      </c>
      <c r="B6" s="47" t="s">
        <v>114</v>
      </c>
      <c r="C6" s="47" t="s">
        <v>114</v>
      </c>
      <c r="D6" s="47" t="s">
        <v>115</v>
      </c>
      <c r="E6" s="9" t="s">
        <v>90</v>
      </c>
      <c r="F6" s="9" t="s">
        <v>116</v>
      </c>
      <c r="G6" s="9" t="s">
        <v>117</v>
      </c>
      <c r="H6" s="9" t="s">
        <v>118</v>
      </c>
      <c r="I6" s="9" t="s">
        <v>119</v>
      </c>
      <c r="J6" s="9" t="s">
        <v>120</v>
      </c>
      <c r="K6" s="9" t="s">
        <v>121</v>
      </c>
      <c r="L6" s="9" t="s">
        <v>122</v>
      </c>
      <c r="M6" s="9" t="s">
        <v>123</v>
      </c>
    </row>
    <row r="7" spans="1:13" ht="15" customHeight="1">
      <c r="A7" s="74" t="s">
        <v>114</v>
      </c>
      <c r="B7" s="47" t="s">
        <v>114</v>
      </c>
      <c r="C7" s="47" t="s">
        <v>114</v>
      </c>
      <c r="D7" s="47" t="s">
        <v>115</v>
      </c>
      <c r="E7" s="9" t="s">
        <v>90</v>
      </c>
      <c r="F7" s="9" t="s">
        <v>116</v>
      </c>
      <c r="G7" s="9" t="s">
        <v>117</v>
      </c>
      <c r="H7" s="9" t="s">
        <v>118</v>
      </c>
      <c r="I7" s="9" t="s">
        <v>119</v>
      </c>
      <c r="J7" s="9" t="s">
        <v>120</v>
      </c>
      <c r="K7" s="9" t="s">
        <v>121</v>
      </c>
      <c r="L7" s="9" t="s">
        <v>122</v>
      </c>
      <c r="M7" s="9" t="s">
        <v>123</v>
      </c>
    </row>
    <row r="8" spans="1:13" ht="15" customHeight="1">
      <c r="A8" s="46" t="s">
        <v>124</v>
      </c>
      <c r="B8" s="48" t="s">
        <v>125</v>
      </c>
      <c r="C8" s="48" t="s">
        <v>126</v>
      </c>
      <c r="D8" s="61" t="s">
        <v>9</v>
      </c>
      <c r="E8" s="10" t="s">
        <v>10</v>
      </c>
      <c r="F8" s="10" t="s">
        <v>11</v>
      </c>
      <c r="G8" s="10" t="s">
        <v>19</v>
      </c>
      <c r="H8" s="10" t="s">
        <v>23</v>
      </c>
      <c r="I8" s="10" t="s">
        <v>27</v>
      </c>
      <c r="J8" s="10" t="s">
        <v>31</v>
      </c>
      <c r="K8" s="10" t="s">
        <v>35</v>
      </c>
      <c r="L8" s="10" t="s">
        <v>39</v>
      </c>
      <c r="M8" s="10" t="s">
        <v>42</v>
      </c>
    </row>
    <row r="9" spans="1:13" ht="15" customHeight="1">
      <c r="A9" s="74" t="s">
        <v>124</v>
      </c>
      <c r="B9" s="47" t="s">
        <v>125</v>
      </c>
      <c r="C9" s="47" t="s">
        <v>126</v>
      </c>
      <c r="D9" s="61" t="s">
        <v>127</v>
      </c>
      <c r="E9" s="13">
        <f>SUM(F9:M9)</f>
        <v>102315.20999999999</v>
      </c>
      <c r="F9" s="13">
        <f>F10++F13+F16+F40+F47</f>
        <v>19683.88</v>
      </c>
      <c r="G9" s="13">
        <v>1996.17</v>
      </c>
      <c r="H9" s="13"/>
      <c r="I9" s="13"/>
      <c r="J9" s="13">
        <f>J10+J13+J16+J40+J47+J51</f>
        <v>20285.6</v>
      </c>
      <c r="K9" s="13">
        <v>800.39</v>
      </c>
      <c r="L9" s="13"/>
      <c r="M9" s="13">
        <v>59549.17</v>
      </c>
    </row>
    <row r="10" spans="1:13" ht="15" customHeight="1">
      <c r="A10" s="38" t="s">
        <v>128</v>
      </c>
      <c r="B10" s="15" t="s">
        <v>128</v>
      </c>
      <c r="C10" s="15" t="s">
        <v>128</v>
      </c>
      <c r="D10" s="39" t="s">
        <v>129</v>
      </c>
      <c r="E10" s="13">
        <v>28.07</v>
      </c>
      <c r="F10" s="13">
        <v>28.07</v>
      </c>
      <c r="G10" s="13"/>
      <c r="H10" s="13"/>
      <c r="I10" s="13"/>
      <c r="J10" s="13"/>
      <c r="K10" s="13"/>
      <c r="L10" s="13"/>
      <c r="M10" s="13"/>
    </row>
    <row r="11" spans="1:13" ht="15" customHeight="1">
      <c r="A11" s="38" t="s">
        <v>130</v>
      </c>
      <c r="B11" s="15" t="s">
        <v>130</v>
      </c>
      <c r="C11" s="15" t="s">
        <v>130</v>
      </c>
      <c r="D11" s="39" t="s">
        <v>131</v>
      </c>
      <c r="E11" s="13">
        <v>28.07</v>
      </c>
      <c r="F11" s="13">
        <v>28.07</v>
      </c>
      <c r="G11" s="13"/>
      <c r="H11" s="13"/>
      <c r="I11" s="13"/>
      <c r="J11" s="13"/>
      <c r="K11" s="13"/>
      <c r="L11" s="13"/>
      <c r="M11" s="13"/>
    </row>
    <row r="12" spans="1:13" ht="15" customHeight="1">
      <c r="A12" s="14" t="s">
        <v>132</v>
      </c>
      <c r="B12" s="15" t="s">
        <v>132</v>
      </c>
      <c r="C12" s="15" t="s">
        <v>132</v>
      </c>
      <c r="D12" s="16" t="s">
        <v>133</v>
      </c>
      <c r="E12" s="17">
        <v>28.07</v>
      </c>
      <c r="F12" s="17">
        <v>28.07</v>
      </c>
      <c r="G12" s="17"/>
      <c r="H12" s="17"/>
      <c r="I12" s="17"/>
      <c r="J12" s="17"/>
      <c r="K12" s="17"/>
      <c r="L12" s="17"/>
      <c r="M12" s="17"/>
    </row>
    <row r="13" spans="1:13" ht="15" customHeight="1">
      <c r="A13" s="38" t="s">
        <v>134</v>
      </c>
      <c r="B13" s="15" t="s">
        <v>134</v>
      </c>
      <c r="C13" s="15" t="s">
        <v>134</v>
      </c>
      <c r="D13" s="39" t="s">
        <v>135</v>
      </c>
      <c r="E13" s="13">
        <f>SUM(F13:M13)</f>
        <v>976.52</v>
      </c>
      <c r="F13" s="13">
        <f>SUM(F14)</f>
        <v>183</v>
      </c>
      <c r="G13" s="13"/>
      <c r="H13" s="13"/>
      <c r="I13" s="13"/>
      <c r="J13" s="13">
        <v>17.85</v>
      </c>
      <c r="K13" s="13">
        <v>192.4</v>
      </c>
      <c r="L13" s="13"/>
      <c r="M13" s="13">
        <v>583.27</v>
      </c>
    </row>
    <row r="14" spans="1:13" ht="15" customHeight="1">
      <c r="A14" s="38" t="s">
        <v>136</v>
      </c>
      <c r="B14" s="15" t="s">
        <v>136</v>
      </c>
      <c r="C14" s="15" t="s">
        <v>136</v>
      </c>
      <c r="D14" s="39" t="s">
        <v>137</v>
      </c>
      <c r="E14" s="13">
        <f>SUM(F15:M15)</f>
        <v>976.52</v>
      </c>
      <c r="F14" s="13">
        <f>SUM(F15)</f>
        <v>183</v>
      </c>
      <c r="G14" s="13"/>
      <c r="H14" s="13"/>
      <c r="I14" s="13"/>
      <c r="J14" s="13">
        <v>17.85</v>
      </c>
      <c r="K14" s="13">
        <v>192.4</v>
      </c>
      <c r="L14" s="13"/>
      <c r="M14" s="13">
        <v>583.27</v>
      </c>
    </row>
    <row r="15" spans="1:13" ht="15" customHeight="1">
      <c r="A15" s="14" t="s">
        <v>138</v>
      </c>
      <c r="B15" s="15" t="s">
        <v>138</v>
      </c>
      <c r="C15" s="15" t="s">
        <v>138</v>
      </c>
      <c r="D15" s="16" t="s">
        <v>139</v>
      </c>
      <c r="E15" s="17">
        <f>SUM(F15:M15)</f>
        <v>976.52</v>
      </c>
      <c r="F15" s="17">
        <v>183</v>
      </c>
      <c r="G15" s="17"/>
      <c r="H15" s="17"/>
      <c r="I15" s="17"/>
      <c r="J15" s="17">
        <v>17.85</v>
      </c>
      <c r="K15" s="17">
        <v>192.4</v>
      </c>
      <c r="L15" s="17"/>
      <c r="M15" s="17">
        <v>583.27</v>
      </c>
    </row>
    <row r="16" spans="1:13" ht="15" customHeight="1">
      <c r="A16" s="38" t="s">
        <v>140</v>
      </c>
      <c r="B16" s="15" t="s">
        <v>140</v>
      </c>
      <c r="C16" s="15" t="s">
        <v>140</v>
      </c>
      <c r="D16" s="39" t="s">
        <v>141</v>
      </c>
      <c r="E16" s="13">
        <f>E17+E21+E26+E30+E32+E38</f>
        <v>96380.87000000001</v>
      </c>
      <c r="F16" s="13">
        <f>F17+F21+F26+F30+F32+F38</f>
        <v>17529.33</v>
      </c>
      <c r="G16" s="13"/>
      <c r="H16" s="13"/>
      <c r="I16" s="13"/>
      <c r="J16" s="13">
        <f>J17+J21+J26</f>
        <v>19355</v>
      </c>
      <c r="K16" s="13">
        <v>564.01</v>
      </c>
      <c r="L16" s="13"/>
      <c r="M16" s="13">
        <v>58932.53</v>
      </c>
    </row>
    <row r="17" spans="1:13" ht="15" customHeight="1">
      <c r="A17" s="38" t="s">
        <v>142</v>
      </c>
      <c r="B17" s="15" t="s">
        <v>142</v>
      </c>
      <c r="C17" s="15" t="s">
        <v>142</v>
      </c>
      <c r="D17" s="42" t="s">
        <v>143</v>
      </c>
      <c r="E17" s="13">
        <v>2399.45</v>
      </c>
      <c r="F17" s="13">
        <v>1620.01</v>
      </c>
      <c r="G17" s="13"/>
      <c r="H17" s="13"/>
      <c r="I17" s="13"/>
      <c r="J17" s="13">
        <v>717.61</v>
      </c>
      <c r="K17" s="13">
        <v>14.9</v>
      </c>
      <c r="L17" s="13"/>
      <c r="M17" s="13">
        <v>46.93</v>
      </c>
    </row>
    <row r="18" spans="1:13" ht="15" customHeight="1">
      <c r="A18" s="14" t="s">
        <v>144</v>
      </c>
      <c r="B18" s="15" t="s">
        <v>144</v>
      </c>
      <c r="C18" s="15" t="s">
        <v>144</v>
      </c>
      <c r="D18" s="16" t="s">
        <v>145</v>
      </c>
      <c r="E18" s="17">
        <v>605.1</v>
      </c>
      <c r="F18" s="17">
        <v>218.13</v>
      </c>
      <c r="G18" s="17"/>
      <c r="H18" s="17"/>
      <c r="I18" s="17"/>
      <c r="J18" s="17">
        <v>364.47</v>
      </c>
      <c r="K18" s="17"/>
      <c r="L18" s="17"/>
      <c r="M18" s="17">
        <v>22.5</v>
      </c>
    </row>
    <row r="19" spans="1:13" ht="15" customHeight="1">
      <c r="A19" s="14" t="s">
        <v>146</v>
      </c>
      <c r="B19" s="15" t="s">
        <v>146</v>
      </c>
      <c r="C19" s="15" t="s">
        <v>146</v>
      </c>
      <c r="D19" s="16" t="s">
        <v>147</v>
      </c>
      <c r="E19" s="17">
        <v>1272.58</v>
      </c>
      <c r="F19" s="17">
        <v>1033.07</v>
      </c>
      <c r="G19" s="17"/>
      <c r="H19" s="17"/>
      <c r="I19" s="17"/>
      <c r="J19" s="17">
        <v>217.59</v>
      </c>
      <c r="K19" s="17">
        <v>7.94</v>
      </c>
      <c r="L19" s="17"/>
      <c r="M19" s="17">
        <v>13.98</v>
      </c>
    </row>
    <row r="20" spans="1:13" ht="15" customHeight="1">
      <c r="A20" s="14" t="s">
        <v>148</v>
      </c>
      <c r="B20" s="15" t="s">
        <v>148</v>
      </c>
      <c r="C20" s="15" t="s">
        <v>148</v>
      </c>
      <c r="D20" s="16" t="s">
        <v>149</v>
      </c>
      <c r="E20" s="17">
        <v>521.77</v>
      </c>
      <c r="F20" s="17">
        <v>368.81</v>
      </c>
      <c r="G20" s="17"/>
      <c r="H20" s="17"/>
      <c r="I20" s="17"/>
      <c r="J20" s="17">
        <v>135.55</v>
      </c>
      <c r="K20" s="17">
        <v>6.96</v>
      </c>
      <c r="L20" s="17"/>
      <c r="M20" s="17">
        <v>10.45</v>
      </c>
    </row>
    <row r="21" spans="1:13" ht="15" customHeight="1">
      <c r="A21" s="38" t="s">
        <v>150</v>
      </c>
      <c r="B21" s="15" t="s">
        <v>150</v>
      </c>
      <c r="C21" s="15" t="s">
        <v>150</v>
      </c>
      <c r="D21" s="39" t="s">
        <v>151</v>
      </c>
      <c r="E21" s="13">
        <v>28575.37</v>
      </c>
      <c r="F21" s="13">
        <f>SUM(F22:F25)</f>
        <v>9027.84</v>
      </c>
      <c r="G21" s="13"/>
      <c r="H21" s="13"/>
      <c r="I21" s="13"/>
      <c r="J21" s="13">
        <v>18605.98</v>
      </c>
      <c r="K21" s="13"/>
      <c r="L21" s="13"/>
      <c r="M21" s="13">
        <v>941.55</v>
      </c>
    </row>
    <row r="22" spans="1:13" ht="15" customHeight="1">
      <c r="A22" s="14" t="s">
        <v>152</v>
      </c>
      <c r="B22" s="15" t="s">
        <v>152</v>
      </c>
      <c r="C22" s="15" t="s">
        <v>152</v>
      </c>
      <c r="D22" s="16" t="s">
        <v>153</v>
      </c>
      <c r="E22" s="17">
        <f>SUM(F22:M22)</f>
        <v>81.41</v>
      </c>
      <c r="F22" s="17">
        <v>16.06</v>
      </c>
      <c r="G22" s="17"/>
      <c r="H22" s="17"/>
      <c r="I22" s="17"/>
      <c r="J22" s="17">
        <v>65.35</v>
      </c>
      <c r="K22" s="17"/>
      <c r="L22" s="17"/>
      <c r="M22" s="17"/>
    </row>
    <row r="23" spans="1:13" ht="15" customHeight="1">
      <c r="A23" s="14" t="s">
        <v>154</v>
      </c>
      <c r="B23" s="15" t="s">
        <v>154</v>
      </c>
      <c r="C23" s="15" t="s">
        <v>154</v>
      </c>
      <c r="D23" s="16" t="s">
        <v>155</v>
      </c>
      <c r="E23" s="17">
        <f>SUM(F23:M23)</f>
        <v>1609.93</v>
      </c>
      <c r="F23" s="17">
        <v>1460.63</v>
      </c>
      <c r="G23" s="17"/>
      <c r="H23" s="17"/>
      <c r="I23" s="17"/>
      <c r="J23" s="17">
        <v>149.3</v>
      </c>
      <c r="K23" s="17"/>
      <c r="L23" s="17"/>
      <c r="M23" s="17"/>
    </row>
    <row r="24" spans="1:13" ht="15" customHeight="1">
      <c r="A24" s="14" t="s">
        <v>156</v>
      </c>
      <c r="B24" s="15" t="s">
        <v>156</v>
      </c>
      <c r="C24" s="15" t="s">
        <v>156</v>
      </c>
      <c r="D24" s="16" t="s">
        <v>157</v>
      </c>
      <c r="E24" s="17">
        <f>SUM(F24:M24)</f>
        <v>26212.68</v>
      </c>
      <c r="F24" s="17">
        <v>7107.81</v>
      </c>
      <c r="G24" s="17"/>
      <c r="H24" s="17"/>
      <c r="I24" s="17"/>
      <c r="J24" s="17">
        <v>18163.32</v>
      </c>
      <c r="K24" s="17"/>
      <c r="L24" s="17"/>
      <c r="M24" s="17">
        <v>941.55</v>
      </c>
    </row>
    <row r="25" spans="1:13" ht="15" customHeight="1">
      <c r="A25" s="14" t="s">
        <v>158</v>
      </c>
      <c r="B25" s="15" t="s">
        <v>158</v>
      </c>
      <c r="C25" s="15" t="s">
        <v>158</v>
      </c>
      <c r="D25" s="16" t="s">
        <v>159</v>
      </c>
      <c r="E25" s="17">
        <f>SUM(F25:M25)</f>
        <v>671.3499999999999</v>
      </c>
      <c r="F25" s="17">
        <v>443.34</v>
      </c>
      <c r="G25" s="17"/>
      <c r="H25" s="17"/>
      <c r="I25" s="17"/>
      <c r="J25" s="17">
        <v>228.01</v>
      </c>
      <c r="K25" s="17"/>
      <c r="L25" s="17"/>
      <c r="M25" s="17"/>
    </row>
    <row r="26" spans="1:13" ht="15" customHeight="1">
      <c r="A26" s="38" t="s">
        <v>160</v>
      </c>
      <c r="B26" s="15" t="s">
        <v>160</v>
      </c>
      <c r="C26" s="15" t="s">
        <v>160</v>
      </c>
      <c r="D26" s="39" t="s">
        <v>161</v>
      </c>
      <c r="E26" s="13">
        <f>SUM(E27:E29)</f>
        <v>4213.53</v>
      </c>
      <c r="F26" s="13">
        <f>SUM(F27:F29)</f>
        <v>68</v>
      </c>
      <c r="G26" s="13"/>
      <c r="H26" s="13"/>
      <c r="I26" s="13"/>
      <c r="J26" s="13">
        <v>31.41</v>
      </c>
      <c r="K26" s="13"/>
      <c r="L26" s="13"/>
      <c r="M26" s="13">
        <v>4114.12</v>
      </c>
    </row>
    <row r="27" spans="1:13" ht="15" customHeight="1">
      <c r="A27" s="14" t="s">
        <v>162</v>
      </c>
      <c r="B27" s="15" t="s">
        <v>162</v>
      </c>
      <c r="C27" s="15" t="s">
        <v>162</v>
      </c>
      <c r="D27" s="16" t="s">
        <v>163</v>
      </c>
      <c r="E27" s="17">
        <v>25</v>
      </c>
      <c r="F27" s="17">
        <v>25</v>
      </c>
      <c r="G27" s="17"/>
      <c r="H27" s="17"/>
      <c r="I27" s="17"/>
      <c r="J27" s="17"/>
      <c r="K27" s="17"/>
      <c r="L27" s="17"/>
      <c r="M27" s="17"/>
    </row>
    <row r="28" spans="1:13" ht="15" customHeight="1">
      <c r="A28" s="14" t="s">
        <v>164</v>
      </c>
      <c r="B28" s="15" t="s">
        <v>164</v>
      </c>
      <c r="C28" s="15" t="s">
        <v>164</v>
      </c>
      <c r="D28" s="16" t="s">
        <v>165</v>
      </c>
      <c r="E28" s="17">
        <v>74.41</v>
      </c>
      <c r="F28" s="17">
        <v>43</v>
      </c>
      <c r="G28" s="17"/>
      <c r="H28" s="17"/>
      <c r="I28" s="17"/>
      <c r="J28" s="17">
        <v>31.41</v>
      </c>
      <c r="K28" s="17"/>
      <c r="L28" s="17"/>
      <c r="M28" s="17"/>
    </row>
    <row r="29" spans="1:13" ht="15" customHeight="1">
      <c r="A29" s="78">
        <v>2080905</v>
      </c>
      <c r="B29" s="79"/>
      <c r="C29" s="16"/>
      <c r="D29" s="16" t="s">
        <v>166</v>
      </c>
      <c r="E29" s="17">
        <f>SUM(F29:M29)</f>
        <v>4114.12</v>
      </c>
      <c r="F29" s="17"/>
      <c r="G29" s="52"/>
      <c r="H29" s="52"/>
      <c r="I29" s="52"/>
      <c r="J29" s="52"/>
      <c r="K29" s="52"/>
      <c r="L29" s="52"/>
      <c r="M29" s="52">
        <v>4114.12</v>
      </c>
    </row>
    <row r="30" spans="1:13" ht="15" customHeight="1">
      <c r="A30" s="38" t="s">
        <v>167</v>
      </c>
      <c r="B30" s="15" t="s">
        <v>167</v>
      </c>
      <c r="C30" s="15" t="s">
        <v>167</v>
      </c>
      <c r="D30" s="39" t="s">
        <v>168</v>
      </c>
      <c r="E30" s="13">
        <v>3.62</v>
      </c>
      <c r="F30" s="13">
        <v>3.62</v>
      </c>
      <c r="G30" s="13"/>
      <c r="H30" s="13"/>
      <c r="I30" s="13"/>
      <c r="J30" s="13"/>
      <c r="K30" s="13"/>
      <c r="L30" s="13"/>
      <c r="M30" s="13"/>
    </row>
    <row r="31" spans="1:13" ht="15" customHeight="1">
      <c r="A31" s="14" t="s">
        <v>169</v>
      </c>
      <c r="B31" s="15" t="s">
        <v>169</v>
      </c>
      <c r="C31" s="15" t="s">
        <v>169</v>
      </c>
      <c r="D31" s="16" t="s">
        <v>170</v>
      </c>
      <c r="E31" s="17">
        <v>3.62</v>
      </c>
      <c r="F31" s="17">
        <v>3.62</v>
      </c>
      <c r="G31" s="17"/>
      <c r="H31" s="17"/>
      <c r="I31" s="17"/>
      <c r="J31" s="17"/>
      <c r="K31" s="17"/>
      <c r="L31" s="17"/>
      <c r="M31" s="17"/>
    </row>
    <row r="32" spans="1:13" ht="15" customHeight="1">
      <c r="A32" s="38" t="s">
        <v>171</v>
      </c>
      <c r="B32" s="15" t="s">
        <v>171</v>
      </c>
      <c r="C32" s="15" t="s">
        <v>171</v>
      </c>
      <c r="D32" s="39" t="s">
        <v>172</v>
      </c>
      <c r="E32" s="13">
        <f>SUM(E33:E37)</f>
        <v>61133.58</v>
      </c>
      <c r="F32" s="13">
        <f>SUM(F33:F37)</f>
        <v>6754.539999999999</v>
      </c>
      <c r="G32" s="13"/>
      <c r="H32" s="13"/>
      <c r="I32" s="13"/>
      <c r="J32" s="13"/>
      <c r="K32" s="13">
        <v>549.11</v>
      </c>
      <c r="L32" s="13"/>
      <c r="M32" s="13">
        <v>53829.93</v>
      </c>
    </row>
    <row r="33" spans="1:13" ht="15" customHeight="1">
      <c r="A33" s="14" t="s">
        <v>173</v>
      </c>
      <c r="B33" s="15" t="s">
        <v>173</v>
      </c>
      <c r="C33" s="15" t="s">
        <v>173</v>
      </c>
      <c r="D33" s="16" t="s">
        <v>174</v>
      </c>
      <c r="E33" s="17">
        <f>SUM(F33:M33)</f>
        <v>1243.93</v>
      </c>
      <c r="F33" s="17">
        <v>1243.93</v>
      </c>
      <c r="G33" s="17"/>
      <c r="H33" s="17"/>
      <c r="I33" s="17"/>
      <c r="J33" s="17"/>
      <c r="K33" s="17"/>
      <c r="L33" s="17"/>
      <c r="M33" s="17"/>
    </row>
    <row r="34" spans="1:13" ht="15" customHeight="1">
      <c r="A34" s="14" t="s">
        <v>175</v>
      </c>
      <c r="B34" s="15" t="s">
        <v>175</v>
      </c>
      <c r="C34" s="15" t="s">
        <v>175</v>
      </c>
      <c r="D34" s="16" t="s">
        <v>176</v>
      </c>
      <c r="E34" s="17">
        <f>SUM(F34:M34)</f>
        <v>13869.140000000001</v>
      </c>
      <c r="F34" s="17">
        <v>1104.52</v>
      </c>
      <c r="G34" s="17"/>
      <c r="H34" s="17"/>
      <c r="I34" s="17"/>
      <c r="J34" s="17"/>
      <c r="K34" s="17"/>
      <c r="L34" s="17"/>
      <c r="M34" s="17">
        <v>12764.62</v>
      </c>
    </row>
    <row r="35" spans="1:13" ht="15" customHeight="1">
      <c r="A35" s="14" t="s">
        <v>177</v>
      </c>
      <c r="B35" s="15" t="s">
        <v>177</v>
      </c>
      <c r="C35" s="15" t="s">
        <v>177</v>
      </c>
      <c r="D35" s="16" t="s">
        <v>178</v>
      </c>
      <c r="E35" s="17">
        <f>SUM(F35:M35)</f>
        <v>3819.86</v>
      </c>
      <c r="F35" s="17">
        <v>3818.86</v>
      </c>
      <c r="G35" s="17"/>
      <c r="H35" s="17"/>
      <c r="I35" s="17"/>
      <c r="J35" s="17"/>
      <c r="K35" s="17"/>
      <c r="L35" s="17"/>
      <c r="M35" s="17">
        <v>1</v>
      </c>
    </row>
    <row r="36" spans="1:13" ht="15" customHeight="1">
      <c r="A36" s="14" t="s">
        <v>179</v>
      </c>
      <c r="B36" s="15" t="s">
        <v>179</v>
      </c>
      <c r="C36" s="15" t="s">
        <v>179</v>
      </c>
      <c r="D36" s="16" t="s">
        <v>180</v>
      </c>
      <c r="E36" s="17">
        <f>SUM(F36:M36)</f>
        <v>749.4</v>
      </c>
      <c r="F36" s="17">
        <v>292.83</v>
      </c>
      <c r="G36" s="17"/>
      <c r="H36" s="17"/>
      <c r="I36" s="17"/>
      <c r="J36" s="17"/>
      <c r="K36" s="17">
        <v>456.57</v>
      </c>
      <c r="L36" s="17"/>
      <c r="M36" s="17"/>
    </row>
    <row r="37" spans="1:13" ht="15" customHeight="1">
      <c r="A37" s="14" t="s">
        <v>181</v>
      </c>
      <c r="B37" s="15" t="s">
        <v>181</v>
      </c>
      <c r="C37" s="15" t="s">
        <v>181</v>
      </c>
      <c r="D37" s="16" t="s">
        <v>182</v>
      </c>
      <c r="E37" s="17">
        <f>SUM(F37:M37)</f>
        <v>41451.25</v>
      </c>
      <c r="F37" s="17">
        <v>294.4</v>
      </c>
      <c r="G37" s="17"/>
      <c r="H37" s="17"/>
      <c r="I37" s="17"/>
      <c r="J37" s="17"/>
      <c r="K37" s="17">
        <v>92.54</v>
      </c>
      <c r="L37" s="17"/>
      <c r="M37" s="17">
        <v>41064.31</v>
      </c>
    </row>
    <row r="38" spans="1:13" ht="15" customHeight="1">
      <c r="A38" s="38" t="s">
        <v>183</v>
      </c>
      <c r="B38" s="15" t="s">
        <v>183</v>
      </c>
      <c r="C38" s="15" t="s">
        <v>183</v>
      </c>
      <c r="D38" s="39" t="s">
        <v>184</v>
      </c>
      <c r="E38" s="13">
        <v>55.32</v>
      </c>
      <c r="F38" s="13">
        <v>55.32</v>
      </c>
      <c r="G38" s="13"/>
      <c r="H38" s="13"/>
      <c r="I38" s="13"/>
      <c r="J38" s="13"/>
      <c r="K38" s="13"/>
      <c r="L38" s="13"/>
      <c r="M38" s="13"/>
    </row>
    <row r="39" spans="1:13" ht="15" customHeight="1">
      <c r="A39" s="14" t="s">
        <v>185</v>
      </c>
      <c r="B39" s="15" t="s">
        <v>185</v>
      </c>
      <c r="C39" s="15" t="s">
        <v>185</v>
      </c>
      <c r="D39" s="16" t="s">
        <v>186</v>
      </c>
      <c r="E39" s="17">
        <v>55.32</v>
      </c>
      <c r="F39" s="17">
        <v>55.32</v>
      </c>
      <c r="G39" s="17"/>
      <c r="H39" s="17"/>
      <c r="I39" s="17"/>
      <c r="J39" s="17"/>
      <c r="K39" s="17"/>
      <c r="L39" s="17"/>
      <c r="M39" s="17"/>
    </row>
    <row r="40" spans="1:13" ht="15" customHeight="1">
      <c r="A40" s="38" t="s">
        <v>187</v>
      </c>
      <c r="B40" s="15" t="s">
        <v>187</v>
      </c>
      <c r="C40" s="15" t="s">
        <v>187</v>
      </c>
      <c r="D40" s="39" t="s">
        <v>188</v>
      </c>
      <c r="E40" s="13">
        <v>1517.75</v>
      </c>
      <c r="F40" s="13">
        <v>1413.42</v>
      </c>
      <c r="G40" s="13"/>
      <c r="H40" s="13"/>
      <c r="I40" s="13"/>
      <c r="J40" s="13">
        <v>69.65</v>
      </c>
      <c r="K40" s="13">
        <v>20.35</v>
      </c>
      <c r="L40" s="13"/>
      <c r="M40" s="13">
        <v>14.33</v>
      </c>
    </row>
    <row r="41" spans="1:13" ht="15" customHeight="1">
      <c r="A41" s="38" t="s">
        <v>189</v>
      </c>
      <c r="B41" s="15" t="s">
        <v>189</v>
      </c>
      <c r="C41" s="15" t="s">
        <v>189</v>
      </c>
      <c r="D41" s="39" t="s">
        <v>190</v>
      </c>
      <c r="E41" s="13">
        <v>468.75</v>
      </c>
      <c r="F41" s="13">
        <v>364.42</v>
      </c>
      <c r="G41" s="13"/>
      <c r="H41" s="13"/>
      <c r="I41" s="13"/>
      <c r="J41" s="13">
        <v>69.65</v>
      </c>
      <c r="K41" s="13">
        <v>20.35</v>
      </c>
      <c r="L41" s="13"/>
      <c r="M41" s="13">
        <v>14.33</v>
      </c>
    </row>
    <row r="42" spans="1:13" ht="15" customHeight="1">
      <c r="A42" s="14" t="s">
        <v>191</v>
      </c>
      <c r="B42" s="15" t="s">
        <v>191</v>
      </c>
      <c r="C42" s="15" t="s">
        <v>191</v>
      </c>
      <c r="D42" s="16" t="s">
        <v>192</v>
      </c>
      <c r="E42" s="17">
        <v>62.37</v>
      </c>
      <c r="F42" s="17">
        <v>62.37</v>
      </c>
      <c r="G42" s="17"/>
      <c r="H42" s="17"/>
      <c r="I42" s="17"/>
      <c r="J42" s="17"/>
      <c r="K42" s="17"/>
      <c r="L42" s="17"/>
      <c r="M42" s="17"/>
    </row>
    <row r="43" spans="1:13" ht="15" customHeight="1">
      <c r="A43" s="14" t="s">
        <v>193</v>
      </c>
      <c r="B43" s="15" t="s">
        <v>193</v>
      </c>
      <c r="C43" s="15" t="s">
        <v>193</v>
      </c>
      <c r="D43" s="16" t="s">
        <v>194</v>
      </c>
      <c r="E43" s="17">
        <v>398.1</v>
      </c>
      <c r="F43" s="17">
        <v>295.98</v>
      </c>
      <c r="G43" s="17"/>
      <c r="H43" s="17"/>
      <c r="I43" s="17"/>
      <c r="J43" s="17">
        <v>69.65</v>
      </c>
      <c r="K43" s="17">
        <v>20.35</v>
      </c>
      <c r="L43" s="17"/>
      <c r="M43" s="17">
        <v>12.12</v>
      </c>
    </row>
    <row r="44" spans="1:13" ht="15" customHeight="1">
      <c r="A44" s="14" t="s">
        <v>195</v>
      </c>
      <c r="B44" s="15" t="s">
        <v>195</v>
      </c>
      <c r="C44" s="15" t="s">
        <v>195</v>
      </c>
      <c r="D44" s="16" t="s">
        <v>196</v>
      </c>
      <c r="E44" s="17">
        <v>8.28</v>
      </c>
      <c r="F44" s="17">
        <v>6.07</v>
      </c>
      <c r="G44" s="17"/>
      <c r="H44" s="17"/>
      <c r="I44" s="17"/>
      <c r="J44" s="17"/>
      <c r="K44" s="17"/>
      <c r="L44" s="17"/>
      <c r="M44" s="17">
        <v>2.21</v>
      </c>
    </row>
    <row r="45" spans="1:13" ht="15" customHeight="1">
      <c r="A45" s="38" t="s">
        <v>197</v>
      </c>
      <c r="B45" s="15" t="s">
        <v>197</v>
      </c>
      <c r="C45" s="15" t="s">
        <v>197</v>
      </c>
      <c r="D45" s="39" t="s">
        <v>198</v>
      </c>
      <c r="E45" s="13">
        <v>1049</v>
      </c>
      <c r="F45" s="13">
        <v>1049</v>
      </c>
      <c r="G45" s="13"/>
      <c r="H45" s="13"/>
      <c r="I45" s="13"/>
      <c r="J45" s="13"/>
      <c r="K45" s="13"/>
      <c r="L45" s="13"/>
      <c r="M45" s="13"/>
    </row>
    <row r="46" spans="1:13" ht="15" customHeight="1">
      <c r="A46" s="14" t="s">
        <v>199</v>
      </c>
      <c r="B46" s="15" t="s">
        <v>199</v>
      </c>
      <c r="C46" s="15" t="s">
        <v>199</v>
      </c>
      <c r="D46" s="16" t="s">
        <v>200</v>
      </c>
      <c r="E46" s="17">
        <v>1049</v>
      </c>
      <c r="F46" s="17">
        <v>1049</v>
      </c>
      <c r="G46" s="17"/>
      <c r="H46" s="17"/>
      <c r="I46" s="17"/>
      <c r="J46" s="17"/>
      <c r="K46" s="17"/>
      <c r="L46" s="17"/>
      <c r="M46" s="17"/>
    </row>
    <row r="47" spans="1:13" ht="15" customHeight="1">
      <c r="A47" s="38" t="s">
        <v>201</v>
      </c>
      <c r="B47" s="15" t="s">
        <v>201</v>
      </c>
      <c r="C47" s="15" t="s">
        <v>201</v>
      </c>
      <c r="D47" s="39" t="s">
        <v>202</v>
      </c>
      <c r="E47" s="13">
        <v>969.57</v>
      </c>
      <c r="F47" s="13">
        <v>530.06</v>
      </c>
      <c r="G47" s="13"/>
      <c r="H47" s="13"/>
      <c r="I47" s="13"/>
      <c r="J47" s="13">
        <v>396.84</v>
      </c>
      <c r="K47" s="13">
        <v>23.63</v>
      </c>
      <c r="L47" s="13"/>
      <c r="M47" s="13">
        <v>19.04</v>
      </c>
    </row>
    <row r="48" spans="1:13" ht="15" customHeight="1">
      <c r="A48" s="38" t="s">
        <v>203</v>
      </c>
      <c r="B48" s="15" t="s">
        <v>203</v>
      </c>
      <c r="C48" s="15" t="s">
        <v>203</v>
      </c>
      <c r="D48" s="39" t="s">
        <v>204</v>
      </c>
      <c r="E48" s="13">
        <v>969.57</v>
      </c>
      <c r="F48" s="13">
        <v>530.06</v>
      </c>
      <c r="G48" s="13"/>
      <c r="H48" s="13"/>
      <c r="I48" s="13"/>
      <c r="J48" s="13">
        <v>396.84</v>
      </c>
      <c r="K48" s="13">
        <v>23.63</v>
      </c>
      <c r="L48" s="13"/>
      <c r="M48" s="13">
        <v>19.04</v>
      </c>
    </row>
    <row r="49" spans="1:13" ht="15" customHeight="1">
      <c r="A49" s="14" t="s">
        <v>205</v>
      </c>
      <c r="B49" s="15" t="s">
        <v>205</v>
      </c>
      <c r="C49" s="15" t="s">
        <v>205</v>
      </c>
      <c r="D49" s="16" t="s">
        <v>206</v>
      </c>
      <c r="E49" s="17">
        <v>956.18</v>
      </c>
      <c r="F49" s="17">
        <v>516.67</v>
      </c>
      <c r="G49" s="17"/>
      <c r="H49" s="17"/>
      <c r="I49" s="17"/>
      <c r="J49" s="17">
        <v>396.84</v>
      </c>
      <c r="K49" s="17">
        <v>23.63</v>
      </c>
      <c r="L49" s="17"/>
      <c r="M49" s="17">
        <v>19.04</v>
      </c>
    </row>
    <row r="50" spans="1:13" ht="15" customHeight="1">
      <c r="A50" s="14" t="s">
        <v>207</v>
      </c>
      <c r="B50" s="15" t="s">
        <v>207</v>
      </c>
      <c r="C50" s="15" t="s">
        <v>207</v>
      </c>
      <c r="D50" s="16" t="s">
        <v>208</v>
      </c>
      <c r="E50" s="17">
        <v>13.39</v>
      </c>
      <c r="F50" s="17">
        <v>13.39</v>
      </c>
      <c r="G50" s="17"/>
      <c r="H50" s="17"/>
      <c r="I50" s="17"/>
      <c r="J50" s="17"/>
      <c r="K50" s="17"/>
      <c r="L50" s="17"/>
      <c r="M50" s="17"/>
    </row>
    <row r="51" spans="1:13" ht="15" customHeight="1">
      <c r="A51" s="38" t="s">
        <v>209</v>
      </c>
      <c r="B51" s="15" t="s">
        <v>209</v>
      </c>
      <c r="C51" s="15" t="s">
        <v>209</v>
      </c>
      <c r="D51" s="39" t="s">
        <v>210</v>
      </c>
      <c r="E51" s="13">
        <f>SUM(F51:M51)</f>
        <v>2442.4300000000003</v>
      </c>
      <c r="F51" s="13"/>
      <c r="G51" s="13">
        <v>1996.17</v>
      </c>
      <c r="H51" s="13"/>
      <c r="I51" s="13"/>
      <c r="J51" s="13">
        <v>446.26</v>
      </c>
      <c r="K51" s="13"/>
      <c r="L51" s="13"/>
      <c r="M51" s="13"/>
    </row>
    <row r="52" spans="1:13" ht="15" customHeight="1">
      <c r="A52" s="38" t="s">
        <v>211</v>
      </c>
      <c r="B52" s="15" t="s">
        <v>211</v>
      </c>
      <c r="C52" s="15" t="s">
        <v>211</v>
      </c>
      <c r="D52" s="39" t="s">
        <v>212</v>
      </c>
      <c r="E52" s="13">
        <v>2442.43</v>
      </c>
      <c r="F52" s="13"/>
      <c r="G52" s="13">
        <v>1996.17</v>
      </c>
      <c r="H52" s="13"/>
      <c r="I52" s="13"/>
      <c r="J52" s="13">
        <v>446.26</v>
      </c>
      <c r="K52" s="13"/>
      <c r="L52" s="13"/>
      <c r="M52" s="13"/>
    </row>
    <row r="53" spans="1:13" ht="15" customHeight="1">
      <c r="A53" s="14" t="s">
        <v>213</v>
      </c>
      <c r="B53" s="15" t="s">
        <v>213</v>
      </c>
      <c r="C53" s="15" t="s">
        <v>213</v>
      </c>
      <c r="D53" s="16" t="s">
        <v>214</v>
      </c>
      <c r="E53" s="17">
        <v>2442.43</v>
      </c>
      <c r="F53" s="17"/>
      <c r="G53" s="17">
        <v>1996.17</v>
      </c>
      <c r="H53" s="17"/>
      <c r="I53" s="17"/>
      <c r="J53" s="17">
        <v>446.26</v>
      </c>
      <c r="K53" s="17"/>
      <c r="L53" s="17"/>
      <c r="M53" s="17"/>
    </row>
    <row r="54" spans="1:13" ht="15" customHeight="1">
      <c r="A54" s="40" t="s">
        <v>215</v>
      </c>
      <c r="B54" s="41" t="s">
        <v>215</v>
      </c>
      <c r="C54" s="41" t="s">
        <v>215</v>
      </c>
      <c r="D54" s="41" t="s">
        <v>215</v>
      </c>
      <c r="E54" s="41" t="s">
        <v>215</v>
      </c>
      <c r="F54" s="41" t="s">
        <v>215</v>
      </c>
      <c r="G54" s="41" t="s">
        <v>215</v>
      </c>
      <c r="H54" s="41" t="s">
        <v>215</v>
      </c>
      <c r="I54" s="41" t="s">
        <v>215</v>
      </c>
      <c r="J54" s="41" t="s">
        <v>215</v>
      </c>
      <c r="K54" s="41" t="s">
        <v>215</v>
      </c>
      <c r="L54" s="41" t="s">
        <v>215</v>
      </c>
      <c r="M54" s="41" t="s">
        <v>215</v>
      </c>
    </row>
  </sheetData>
  <sheetProtection/>
  <mergeCells count="5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M54"/>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fitToHeight="1" fitToWidth="1" horizontalDpi="300" verticalDpi="300" orientation="landscape" paperSize="9" scale="57"/>
  <ignoredErrors>
    <ignoredError sqref="F32:M32" formulaRange="1"/>
  </ignoredErrors>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54"/>
  <sheetViews>
    <sheetView workbookViewId="0" topLeftCell="A1">
      <selection activeCell="O28" sqref="O28"/>
    </sheetView>
  </sheetViews>
  <sheetFormatPr defaultColWidth="9.140625" defaultRowHeight="12.75"/>
  <cols>
    <col min="1" max="3" width="3.140625" style="0" customWidth="1"/>
    <col min="4" max="4" width="37.28125" style="0" customWidth="1"/>
    <col min="5" max="10" width="17.140625" style="0" customWidth="1"/>
  </cols>
  <sheetData>
    <row r="1" spans="1:10" ht="19.5" customHeight="1">
      <c r="A1" s="1"/>
      <c r="B1" s="1"/>
      <c r="C1" s="1"/>
      <c r="D1" s="1"/>
      <c r="E1" s="2" t="s">
        <v>216</v>
      </c>
      <c r="F1" s="1"/>
      <c r="G1" s="1"/>
      <c r="H1" s="1"/>
      <c r="I1" s="1"/>
      <c r="J1" s="3"/>
    </row>
    <row r="2" spans="1:10" ht="15" customHeight="1">
      <c r="A2" s="1"/>
      <c r="B2" s="1"/>
      <c r="C2" s="1"/>
      <c r="D2" s="1"/>
      <c r="E2" s="1"/>
      <c r="F2" s="1"/>
      <c r="G2" s="1"/>
      <c r="H2" s="1"/>
      <c r="I2" s="1"/>
      <c r="J2" s="4" t="s">
        <v>217</v>
      </c>
    </row>
    <row r="3" spans="1:10" ht="15" customHeight="1">
      <c r="A3" s="5" t="s">
        <v>2</v>
      </c>
      <c r="B3" s="6"/>
      <c r="C3" s="6"/>
      <c r="D3" s="6"/>
      <c r="E3" s="6"/>
      <c r="F3" s="6"/>
      <c r="G3" s="6"/>
      <c r="H3" s="6"/>
      <c r="I3" s="6"/>
      <c r="J3" s="7" t="s">
        <v>3</v>
      </c>
    </row>
    <row r="4" spans="1:10" ht="15" customHeight="1">
      <c r="A4" s="46" t="s">
        <v>114</v>
      </c>
      <c r="B4" s="47" t="s">
        <v>114</v>
      </c>
      <c r="C4" s="47" t="s">
        <v>114</v>
      </c>
      <c r="D4" s="48" t="s">
        <v>115</v>
      </c>
      <c r="E4" s="10" t="s">
        <v>92</v>
      </c>
      <c r="F4" s="10" t="s">
        <v>218</v>
      </c>
      <c r="G4" s="10" t="s">
        <v>219</v>
      </c>
      <c r="H4" s="10" t="s">
        <v>220</v>
      </c>
      <c r="I4" s="10" t="s">
        <v>221</v>
      </c>
      <c r="J4" s="10" t="s">
        <v>222</v>
      </c>
    </row>
    <row r="5" spans="1:10" ht="15" customHeight="1">
      <c r="A5" s="74" t="s">
        <v>114</v>
      </c>
      <c r="B5" s="47" t="s">
        <v>114</v>
      </c>
      <c r="C5" s="47" t="s">
        <v>114</v>
      </c>
      <c r="D5" s="47" t="s">
        <v>115</v>
      </c>
      <c r="E5" s="9" t="s">
        <v>92</v>
      </c>
      <c r="F5" s="9" t="s">
        <v>218</v>
      </c>
      <c r="G5" s="9" t="s">
        <v>219</v>
      </c>
      <c r="H5" s="9" t="s">
        <v>220</v>
      </c>
      <c r="I5" s="9" t="s">
        <v>221</v>
      </c>
      <c r="J5" s="9" t="s">
        <v>222</v>
      </c>
    </row>
    <row r="6" spans="1:10" ht="15" customHeight="1">
      <c r="A6" s="74" t="s">
        <v>114</v>
      </c>
      <c r="B6" s="47" t="s">
        <v>114</v>
      </c>
      <c r="C6" s="47" t="s">
        <v>114</v>
      </c>
      <c r="D6" s="47" t="s">
        <v>115</v>
      </c>
      <c r="E6" s="9" t="s">
        <v>92</v>
      </c>
      <c r="F6" s="9" t="s">
        <v>218</v>
      </c>
      <c r="G6" s="9" t="s">
        <v>219</v>
      </c>
      <c r="H6" s="9" t="s">
        <v>220</v>
      </c>
      <c r="I6" s="9" t="s">
        <v>221</v>
      </c>
      <c r="J6" s="9" t="s">
        <v>222</v>
      </c>
    </row>
    <row r="7" spans="1:10" ht="15" customHeight="1">
      <c r="A7" s="74" t="s">
        <v>114</v>
      </c>
      <c r="B7" s="47" t="s">
        <v>114</v>
      </c>
      <c r="C7" s="47" t="s">
        <v>114</v>
      </c>
      <c r="D7" s="47" t="s">
        <v>115</v>
      </c>
      <c r="E7" s="9" t="s">
        <v>92</v>
      </c>
      <c r="F7" s="9" t="s">
        <v>218</v>
      </c>
      <c r="G7" s="9" t="s">
        <v>219</v>
      </c>
      <c r="H7" s="9" t="s">
        <v>220</v>
      </c>
      <c r="I7" s="9" t="s">
        <v>221</v>
      </c>
      <c r="J7" s="9" t="s">
        <v>222</v>
      </c>
    </row>
    <row r="8" spans="1:10" ht="15" customHeight="1">
      <c r="A8" s="46" t="s">
        <v>124</v>
      </c>
      <c r="B8" s="48" t="s">
        <v>125</v>
      </c>
      <c r="C8" s="48" t="s">
        <v>126</v>
      </c>
      <c r="D8" s="61" t="s">
        <v>9</v>
      </c>
      <c r="E8" s="10" t="s">
        <v>10</v>
      </c>
      <c r="F8" s="10" t="s">
        <v>11</v>
      </c>
      <c r="G8" s="10" t="s">
        <v>19</v>
      </c>
      <c r="H8" s="10" t="s">
        <v>23</v>
      </c>
      <c r="I8" s="10" t="s">
        <v>27</v>
      </c>
      <c r="J8" s="10" t="s">
        <v>31</v>
      </c>
    </row>
    <row r="9" spans="1:10" ht="15" customHeight="1">
      <c r="A9" s="74" t="s">
        <v>124</v>
      </c>
      <c r="B9" s="47" t="s">
        <v>125</v>
      </c>
      <c r="C9" s="47" t="s">
        <v>126</v>
      </c>
      <c r="D9" s="61" t="s">
        <v>127</v>
      </c>
      <c r="E9" s="13">
        <f>E10+E13+E16+E40+E47+E51</f>
        <v>89385.55000000003</v>
      </c>
      <c r="F9" s="13">
        <f>F10+F13+F16+F40+F47</f>
        <v>18420.53</v>
      </c>
      <c r="G9" s="13">
        <f>G10+G13+G16+G40+G47+G51</f>
        <v>70103.12000000001</v>
      </c>
      <c r="H9" s="13"/>
      <c r="I9" s="13">
        <f>I13+I16+I40+I47</f>
        <v>861.9000000000001</v>
      </c>
      <c r="J9" s="13"/>
    </row>
    <row r="10" spans="1:10" ht="15" customHeight="1">
      <c r="A10" s="38" t="s">
        <v>128</v>
      </c>
      <c r="B10" s="15" t="s">
        <v>128</v>
      </c>
      <c r="C10" s="15" t="s">
        <v>128</v>
      </c>
      <c r="D10" s="39" t="s">
        <v>129</v>
      </c>
      <c r="E10" s="13">
        <v>28.07</v>
      </c>
      <c r="F10" s="13"/>
      <c r="G10" s="13">
        <v>28.07</v>
      </c>
      <c r="H10" s="13"/>
      <c r="I10" s="13"/>
      <c r="J10" s="13"/>
    </row>
    <row r="11" spans="1:10" ht="15" customHeight="1">
      <c r="A11" s="38" t="s">
        <v>130</v>
      </c>
      <c r="B11" s="15" t="s">
        <v>130</v>
      </c>
      <c r="C11" s="15" t="s">
        <v>130</v>
      </c>
      <c r="D11" s="39" t="s">
        <v>131</v>
      </c>
      <c r="E11" s="13">
        <v>28.07</v>
      </c>
      <c r="F11" s="13"/>
      <c r="G11" s="13">
        <v>28.07</v>
      </c>
      <c r="H11" s="13"/>
      <c r="I11" s="13"/>
      <c r="J11" s="13"/>
    </row>
    <row r="12" spans="1:10" ht="15" customHeight="1">
      <c r="A12" s="14" t="s">
        <v>132</v>
      </c>
      <c r="B12" s="15" t="s">
        <v>132</v>
      </c>
      <c r="C12" s="15" t="s">
        <v>132</v>
      </c>
      <c r="D12" s="16" t="s">
        <v>133</v>
      </c>
      <c r="E12" s="17">
        <v>28.07</v>
      </c>
      <c r="F12" s="17"/>
      <c r="G12" s="17">
        <v>28.07</v>
      </c>
      <c r="H12" s="17"/>
      <c r="I12" s="17"/>
      <c r="J12" s="17"/>
    </row>
    <row r="13" spans="1:10" ht="15" customHeight="1">
      <c r="A13" s="38" t="s">
        <v>134</v>
      </c>
      <c r="B13" s="15" t="s">
        <v>134</v>
      </c>
      <c r="C13" s="15" t="s">
        <v>134</v>
      </c>
      <c r="D13" s="39" t="s">
        <v>135</v>
      </c>
      <c r="E13" s="13">
        <v>938.88</v>
      </c>
      <c r="F13" s="13">
        <v>200.85</v>
      </c>
      <c r="G13" s="13">
        <v>551.92</v>
      </c>
      <c r="H13" s="13"/>
      <c r="I13" s="13">
        <v>186.11</v>
      </c>
      <c r="J13" s="13"/>
    </row>
    <row r="14" spans="1:10" ht="15" customHeight="1">
      <c r="A14" s="38" t="s">
        <v>136</v>
      </c>
      <c r="B14" s="15" t="s">
        <v>136</v>
      </c>
      <c r="C14" s="15" t="s">
        <v>136</v>
      </c>
      <c r="D14" s="39" t="s">
        <v>137</v>
      </c>
      <c r="E14" s="13">
        <v>938.88</v>
      </c>
      <c r="F14" s="13">
        <v>200.85</v>
      </c>
      <c r="G14" s="13">
        <v>551.92</v>
      </c>
      <c r="H14" s="13"/>
      <c r="I14" s="13">
        <v>186.11</v>
      </c>
      <c r="J14" s="13"/>
    </row>
    <row r="15" spans="1:10" ht="15" customHeight="1">
      <c r="A15" s="14" t="s">
        <v>138</v>
      </c>
      <c r="B15" s="15" t="s">
        <v>138</v>
      </c>
      <c r="C15" s="15" t="s">
        <v>138</v>
      </c>
      <c r="D15" s="16" t="s">
        <v>139</v>
      </c>
      <c r="E15" s="17">
        <v>938.88</v>
      </c>
      <c r="F15" s="17">
        <v>200.85</v>
      </c>
      <c r="G15" s="17">
        <v>551.92</v>
      </c>
      <c r="H15" s="17"/>
      <c r="I15" s="17">
        <v>186.11</v>
      </c>
      <c r="J15" s="17"/>
    </row>
    <row r="16" spans="1:10" ht="15" customHeight="1">
      <c r="A16" s="38" t="s">
        <v>140</v>
      </c>
      <c r="B16" s="15" t="s">
        <v>140</v>
      </c>
      <c r="C16" s="15" t="s">
        <v>140</v>
      </c>
      <c r="D16" s="39" t="s">
        <v>141</v>
      </c>
      <c r="E16" s="13">
        <f>E17+E21+E26+E30+E32+E38</f>
        <v>83482.03000000003</v>
      </c>
      <c r="F16" s="13">
        <f>F17+F21+F26+F30+F32+F38</f>
        <v>16827.54</v>
      </c>
      <c r="G16" s="13">
        <f>G17+G21+G26+G30+G32+G38</f>
        <v>66031.70000000001</v>
      </c>
      <c r="H16" s="13"/>
      <c r="I16" s="13">
        <f>I17+I21+I26+I30+I32+I38</f>
        <v>622.7900000000001</v>
      </c>
      <c r="J16" s="13"/>
    </row>
    <row r="17" spans="1:10" ht="15" customHeight="1">
      <c r="A17" s="38" t="s">
        <v>142</v>
      </c>
      <c r="B17" s="15" t="s">
        <v>142</v>
      </c>
      <c r="C17" s="15" t="s">
        <v>142</v>
      </c>
      <c r="D17" s="42" t="s">
        <v>143</v>
      </c>
      <c r="E17" s="13">
        <v>2431</v>
      </c>
      <c r="F17" s="13">
        <v>2384.55</v>
      </c>
      <c r="G17" s="13"/>
      <c r="H17" s="13"/>
      <c r="I17" s="13">
        <v>46.45</v>
      </c>
      <c r="J17" s="13"/>
    </row>
    <row r="18" spans="1:10" ht="15" customHeight="1">
      <c r="A18" s="14" t="s">
        <v>144</v>
      </c>
      <c r="B18" s="15" t="s">
        <v>144</v>
      </c>
      <c r="C18" s="15" t="s">
        <v>144</v>
      </c>
      <c r="D18" s="16" t="s">
        <v>145</v>
      </c>
      <c r="E18" s="17">
        <v>605.1</v>
      </c>
      <c r="F18" s="17">
        <v>605.1</v>
      </c>
      <c r="G18" s="17"/>
      <c r="H18" s="17"/>
      <c r="I18" s="17"/>
      <c r="J18" s="17"/>
    </row>
    <row r="19" spans="1:10" ht="15" customHeight="1">
      <c r="A19" s="14" t="s">
        <v>146</v>
      </c>
      <c r="B19" s="15" t="s">
        <v>146</v>
      </c>
      <c r="C19" s="15" t="s">
        <v>146</v>
      </c>
      <c r="D19" s="16" t="s">
        <v>147</v>
      </c>
      <c r="E19" s="17">
        <v>1291.41</v>
      </c>
      <c r="F19" s="17">
        <v>1264.64</v>
      </c>
      <c r="G19" s="17"/>
      <c r="H19" s="17"/>
      <c r="I19" s="17">
        <v>26.77</v>
      </c>
      <c r="J19" s="17"/>
    </row>
    <row r="20" spans="1:10" ht="15" customHeight="1">
      <c r="A20" s="14" t="s">
        <v>148</v>
      </c>
      <c r="B20" s="15" t="s">
        <v>148</v>
      </c>
      <c r="C20" s="15" t="s">
        <v>148</v>
      </c>
      <c r="D20" s="16" t="s">
        <v>149</v>
      </c>
      <c r="E20" s="17">
        <v>534.49</v>
      </c>
      <c r="F20" s="17">
        <v>514.81</v>
      </c>
      <c r="G20" s="17"/>
      <c r="H20" s="17"/>
      <c r="I20" s="17">
        <v>19.68</v>
      </c>
      <c r="J20" s="17"/>
    </row>
    <row r="21" spans="1:10" ht="15" customHeight="1">
      <c r="A21" s="38" t="s">
        <v>150</v>
      </c>
      <c r="B21" s="15" t="s">
        <v>150</v>
      </c>
      <c r="C21" s="15" t="s">
        <v>150</v>
      </c>
      <c r="D21" s="39" t="s">
        <v>151</v>
      </c>
      <c r="E21" s="13">
        <v>28247.2</v>
      </c>
      <c r="F21" s="13">
        <v>12795.17</v>
      </c>
      <c r="G21" s="13">
        <v>15452.03</v>
      </c>
      <c r="H21" s="13"/>
      <c r="I21" s="13"/>
      <c r="J21" s="13"/>
    </row>
    <row r="22" spans="1:10" ht="15" customHeight="1">
      <c r="A22" s="14" t="s">
        <v>152</v>
      </c>
      <c r="B22" s="15" t="s">
        <v>152</v>
      </c>
      <c r="C22" s="15" t="s">
        <v>152</v>
      </c>
      <c r="D22" s="16" t="s">
        <v>153</v>
      </c>
      <c r="E22" s="17">
        <v>81.41</v>
      </c>
      <c r="F22" s="17">
        <v>81.41</v>
      </c>
      <c r="G22" s="17"/>
      <c r="H22" s="17"/>
      <c r="I22" s="17"/>
      <c r="J22" s="17"/>
    </row>
    <row r="23" spans="1:10" ht="15" customHeight="1">
      <c r="A23" s="14" t="s">
        <v>154</v>
      </c>
      <c r="B23" s="15" t="s">
        <v>154</v>
      </c>
      <c r="C23" s="15" t="s">
        <v>154</v>
      </c>
      <c r="D23" s="16" t="s">
        <v>155</v>
      </c>
      <c r="E23" s="17">
        <v>1609.93</v>
      </c>
      <c r="F23" s="17"/>
      <c r="G23" s="17">
        <v>1609.93</v>
      </c>
      <c r="H23" s="17"/>
      <c r="I23" s="17"/>
      <c r="J23" s="17"/>
    </row>
    <row r="24" spans="1:10" ht="15" customHeight="1">
      <c r="A24" s="14" t="s">
        <v>156</v>
      </c>
      <c r="B24" s="15" t="s">
        <v>156</v>
      </c>
      <c r="C24" s="15" t="s">
        <v>156</v>
      </c>
      <c r="D24" s="16" t="s">
        <v>157</v>
      </c>
      <c r="E24" s="17">
        <v>25884.52</v>
      </c>
      <c r="F24" s="17">
        <v>12713.76</v>
      </c>
      <c r="G24" s="17">
        <v>13170.76</v>
      </c>
      <c r="H24" s="17"/>
      <c r="I24" s="17"/>
      <c r="J24" s="17"/>
    </row>
    <row r="25" spans="1:10" ht="15" customHeight="1">
      <c r="A25" s="14" t="s">
        <v>158</v>
      </c>
      <c r="B25" s="15" t="s">
        <v>158</v>
      </c>
      <c r="C25" s="15" t="s">
        <v>158</v>
      </c>
      <c r="D25" s="16" t="s">
        <v>159</v>
      </c>
      <c r="E25" s="17">
        <v>671.34</v>
      </c>
      <c r="F25" s="17"/>
      <c r="G25" s="17">
        <v>671.34</v>
      </c>
      <c r="H25" s="17"/>
      <c r="I25" s="17"/>
      <c r="J25" s="17"/>
    </row>
    <row r="26" spans="1:10" ht="15" customHeight="1">
      <c r="A26" s="38" t="s">
        <v>160</v>
      </c>
      <c r="B26" s="15" t="s">
        <v>160</v>
      </c>
      <c r="C26" s="15" t="s">
        <v>160</v>
      </c>
      <c r="D26" s="39" t="s">
        <v>161</v>
      </c>
      <c r="E26" s="13">
        <f>SUM(E27:E29)</f>
        <v>4213.53</v>
      </c>
      <c r="F26" s="13"/>
      <c r="G26" s="13">
        <f>SUM(G27:G29)</f>
        <v>4213.53</v>
      </c>
      <c r="H26" s="13"/>
      <c r="I26" s="13"/>
      <c r="J26" s="13"/>
    </row>
    <row r="27" spans="1:10" ht="15" customHeight="1">
      <c r="A27" s="14" t="s">
        <v>162</v>
      </c>
      <c r="B27" s="15" t="s">
        <v>162</v>
      </c>
      <c r="C27" s="15" t="s">
        <v>162</v>
      </c>
      <c r="D27" s="16" t="s">
        <v>163</v>
      </c>
      <c r="E27" s="17">
        <v>25</v>
      </c>
      <c r="F27" s="17"/>
      <c r="G27" s="17">
        <v>25</v>
      </c>
      <c r="H27" s="17"/>
      <c r="I27" s="17"/>
      <c r="J27" s="17"/>
    </row>
    <row r="28" spans="1:10" ht="15" customHeight="1">
      <c r="A28" s="14" t="s">
        <v>164</v>
      </c>
      <c r="B28" s="15" t="s">
        <v>164</v>
      </c>
      <c r="C28" s="15" t="s">
        <v>164</v>
      </c>
      <c r="D28" s="16" t="s">
        <v>165</v>
      </c>
      <c r="E28" s="17">
        <v>74.41</v>
      </c>
      <c r="F28" s="17"/>
      <c r="G28" s="17">
        <v>74.41</v>
      </c>
      <c r="H28" s="17"/>
      <c r="I28" s="17"/>
      <c r="J28" s="17"/>
    </row>
    <row r="29" spans="1:10" ht="15" customHeight="1">
      <c r="A29" s="75">
        <v>2080905</v>
      </c>
      <c r="B29" s="76"/>
      <c r="C29" s="77"/>
      <c r="D29" s="16" t="s">
        <v>223</v>
      </c>
      <c r="E29" s="17">
        <v>4114.12</v>
      </c>
      <c r="F29" s="17"/>
      <c r="G29" s="17">
        <v>4114.12</v>
      </c>
      <c r="H29" s="17"/>
      <c r="I29" s="17"/>
      <c r="J29" s="17"/>
    </row>
    <row r="30" spans="1:10" ht="15" customHeight="1">
      <c r="A30" s="38" t="s">
        <v>167</v>
      </c>
      <c r="B30" s="15" t="s">
        <v>167</v>
      </c>
      <c r="C30" s="15" t="s">
        <v>167</v>
      </c>
      <c r="D30" s="39" t="s">
        <v>168</v>
      </c>
      <c r="E30" s="13">
        <v>3.62</v>
      </c>
      <c r="F30" s="13"/>
      <c r="G30" s="13">
        <v>3.62</v>
      </c>
      <c r="H30" s="13"/>
      <c r="I30" s="13"/>
      <c r="J30" s="13"/>
    </row>
    <row r="31" spans="1:10" ht="15" customHeight="1">
      <c r="A31" s="14" t="s">
        <v>169</v>
      </c>
      <c r="B31" s="15" t="s">
        <v>169</v>
      </c>
      <c r="C31" s="15" t="s">
        <v>169</v>
      </c>
      <c r="D31" s="16" t="s">
        <v>170</v>
      </c>
      <c r="E31" s="17">
        <v>3.62</v>
      </c>
      <c r="F31" s="17"/>
      <c r="G31" s="17">
        <v>3.62</v>
      </c>
      <c r="H31" s="17"/>
      <c r="I31" s="17"/>
      <c r="J31" s="17"/>
    </row>
    <row r="32" spans="1:10" ht="15" customHeight="1">
      <c r="A32" s="38" t="s">
        <v>171</v>
      </c>
      <c r="B32" s="15" t="s">
        <v>171</v>
      </c>
      <c r="C32" s="15" t="s">
        <v>171</v>
      </c>
      <c r="D32" s="39" t="s">
        <v>172</v>
      </c>
      <c r="E32" s="13">
        <f>SUM(E33:E37)</f>
        <v>48531.36000000001</v>
      </c>
      <c r="F32" s="13">
        <f>SUM(F33:F37)</f>
        <v>1592.4999999999998</v>
      </c>
      <c r="G32" s="13">
        <f>SUM(G33:G37)</f>
        <v>46362.520000000004</v>
      </c>
      <c r="H32" s="13"/>
      <c r="I32" s="13">
        <v>576.34</v>
      </c>
      <c r="J32" s="13"/>
    </row>
    <row r="33" spans="1:10" ht="15" customHeight="1">
      <c r="A33" s="14" t="s">
        <v>173</v>
      </c>
      <c r="B33" s="15" t="s">
        <v>173</v>
      </c>
      <c r="C33" s="15" t="s">
        <v>173</v>
      </c>
      <c r="D33" s="16" t="s">
        <v>174</v>
      </c>
      <c r="E33" s="17">
        <v>1243.86</v>
      </c>
      <c r="F33" s="17">
        <v>1243.86</v>
      </c>
      <c r="G33" s="17"/>
      <c r="H33" s="17"/>
      <c r="I33" s="17"/>
      <c r="J33" s="17"/>
    </row>
    <row r="34" spans="1:10" ht="15" customHeight="1">
      <c r="A34" s="14" t="s">
        <v>175</v>
      </c>
      <c r="B34" s="15" t="s">
        <v>175</v>
      </c>
      <c r="C34" s="15" t="s">
        <v>175</v>
      </c>
      <c r="D34" s="16" t="s">
        <v>176</v>
      </c>
      <c r="E34" s="17">
        <v>1296.19</v>
      </c>
      <c r="F34" s="17"/>
      <c r="G34" s="17">
        <v>1296.19</v>
      </c>
      <c r="H34" s="17"/>
      <c r="I34" s="17"/>
      <c r="J34" s="17"/>
    </row>
    <row r="35" spans="1:10" ht="15" customHeight="1">
      <c r="A35" s="14" t="s">
        <v>177</v>
      </c>
      <c r="B35" s="15" t="s">
        <v>177</v>
      </c>
      <c r="C35" s="15" t="s">
        <v>177</v>
      </c>
      <c r="D35" s="16" t="s">
        <v>178</v>
      </c>
      <c r="E35" s="17">
        <v>3819.86</v>
      </c>
      <c r="F35" s="17"/>
      <c r="G35" s="17">
        <v>3819.86</v>
      </c>
      <c r="H35" s="17"/>
      <c r="I35" s="17"/>
      <c r="J35" s="17"/>
    </row>
    <row r="36" spans="1:10" ht="15" customHeight="1">
      <c r="A36" s="14" t="s">
        <v>179</v>
      </c>
      <c r="B36" s="15" t="s">
        <v>179</v>
      </c>
      <c r="C36" s="15" t="s">
        <v>179</v>
      </c>
      <c r="D36" s="16" t="s">
        <v>180</v>
      </c>
      <c r="E36" s="17">
        <v>806.71</v>
      </c>
      <c r="F36" s="17">
        <v>278.84</v>
      </c>
      <c r="G36" s="17">
        <v>13.99</v>
      </c>
      <c r="H36" s="17"/>
      <c r="I36" s="17">
        <v>513.88</v>
      </c>
      <c r="J36" s="17"/>
    </row>
    <row r="37" spans="1:10" ht="15" customHeight="1">
      <c r="A37" s="14" t="s">
        <v>181</v>
      </c>
      <c r="B37" s="15" t="s">
        <v>181</v>
      </c>
      <c r="C37" s="15" t="s">
        <v>181</v>
      </c>
      <c r="D37" s="16" t="s">
        <v>182</v>
      </c>
      <c r="E37" s="17">
        <f>SUM(F37:J37)</f>
        <v>41364.740000000005</v>
      </c>
      <c r="F37" s="17">
        <v>69.8</v>
      </c>
      <c r="G37" s="17">
        <v>41232.48</v>
      </c>
      <c r="H37" s="17"/>
      <c r="I37" s="17">
        <v>62.46</v>
      </c>
      <c r="J37" s="17"/>
    </row>
    <row r="38" spans="1:10" ht="15" customHeight="1">
      <c r="A38" s="38" t="s">
        <v>183</v>
      </c>
      <c r="B38" s="15" t="s">
        <v>183</v>
      </c>
      <c r="C38" s="15" t="s">
        <v>183</v>
      </c>
      <c r="D38" s="39" t="s">
        <v>184</v>
      </c>
      <c r="E38" s="13">
        <v>55.32</v>
      </c>
      <c r="F38" s="13">
        <v>55.32</v>
      </c>
      <c r="G38" s="13"/>
      <c r="H38" s="13"/>
      <c r="I38" s="13"/>
      <c r="J38" s="13"/>
    </row>
    <row r="39" spans="1:10" ht="15" customHeight="1">
      <c r="A39" s="14" t="s">
        <v>185</v>
      </c>
      <c r="B39" s="15" t="s">
        <v>185</v>
      </c>
      <c r="C39" s="15" t="s">
        <v>185</v>
      </c>
      <c r="D39" s="16" t="s">
        <v>186</v>
      </c>
      <c r="E39" s="17">
        <v>55.32</v>
      </c>
      <c r="F39" s="17">
        <v>55.32</v>
      </c>
      <c r="G39" s="17"/>
      <c r="H39" s="17"/>
      <c r="I39" s="17"/>
      <c r="J39" s="17"/>
    </row>
    <row r="40" spans="1:10" ht="15" customHeight="1">
      <c r="A40" s="38" t="s">
        <v>187</v>
      </c>
      <c r="B40" s="15" t="s">
        <v>187</v>
      </c>
      <c r="C40" s="15" t="s">
        <v>187</v>
      </c>
      <c r="D40" s="39" t="s">
        <v>188</v>
      </c>
      <c r="E40" s="13">
        <f>E41+E45</f>
        <v>1520.32</v>
      </c>
      <c r="F40" s="13">
        <f>F41</f>
        <v>446.2</v>
      </c>
      <c r="G40" s="13">
        <v>1049</v>
      </c>
      <c r="H40" s="13"/>
      <c r="I40" s="13">
        <v>25.12</v>
      </c>
      <c r="J40" s="13"/>
    </row>
    <row r="41" spans="1:10" ht="15" customHeight="1">
      <c r="A41" s="38" t="s">
        <v>189</v>
      </c>
      <c r="B41" s="15" t="s">
        <v>189</v>
      </c>
      <c r="C41" s="15" t="s">
        <v>189</v>
      </c>
      <c r="D41" s="39" t="s">
        <v>190</v>
      </c>
      <c r="E41" s="13">
        <f>SUM(E42:E44)</f>
        <v>471.32</v>
      </c>
      <c r="F41" s="13">
        <f>SUM(F42:F44)</f>
        <v>446.2</v>
      </c>
      <c r="G41" s="13"/>
      <c r="H41" s="13"/>
      <c r="I41" s="13">
        <v>25.12</v>
      </c>
      <c r="J41" s="13"/>
    </row>
    <row r="42" spans="1:10" ht="15" customHeight="1">
      <c r="A42" s="14" t="s">
        <v>191</v>
      </c>
      <c r="B42" s="15" t="s">
        <v>191</v>
      </c>
      <c r="C42" s="15" t="s">
        <v>191</v>
      </c>
      <c r="D42" s="16" t="s">
        <v>192</v>
      </c>
      <c r="E42" s="17">
        <v>62.37</v>
      </c>
      <c r="F42" s="17">
        <v>62.37</v>
      </c>
      <c r="G42" s="17"/>
      <c r="H42" s="17"/>
      <c r="I42" s="17"/>
      <c r="J42" s="17"/>
    </row>
    <row r="43" spans="1:10" ht="15" customHeight="1">
      <c r="A43" s="14" t="s">
        <v>193</v>
      </c>
      <c r="B43" s="15" t="s">
        <v>193</v>
      </c>
      <c r="C43" s="15" t="s">
        <v>193</v>
      </c>
      <c r="D43" s="16" t="s">
        <v>194</v>
      </c>
      <c r="E43" s="17">
        <f>SUM(F43:J43)</f>
        <v>402.88</v>
      </c>
      <c r="F43" s="17">
        <v>377.76</v>
      </c>
      <c r="G43" s="17"/>
      <c r="H43" s="17"/>
      <c r="I43" s="17">
        <v>25.12</v>
      </c>
      <c r="J43" s="17"/>
    </row>
    <row r="44" spans="1:10" ht="15" customHeight="1">
      <c r="A44" s="14" t="s">
        <v>195</v>
      </c>
      <c r="B44" s="15" t="s">
        <v>195</v>
      </c>
      <c r="C44" s="15" t="s">
        <v>195</v>
      </c>
      <c r="D44" s="16" t="s">
        <v>196</v>
      </c>
      <c r="E44" s="17">
        <v>6.07</v>
      </c>
      <c r="F44" s="17">
        <v>6.07</v>
      </c>
      <c r="G44" s="17"/>
      <c r="H44" s="17"/>
      <c r="I44" s="17"/>
      <c r="J44" s="17"/>
    </row>
    <row r="45" spans="1:10" ht="15" customHeight="1">
      <c r="A45" s="38" t="s">
        <v>197</v>
      </c>
      <c r="B45" s="15" t="s">
        <v>197</v>
      </c>
      <c r="C45" s="15" t="s">
        <v>197</v>
      </c>
      <c r="D45" s="39" t="s">
        <v>198</v>
      </c>
      <c r="E45" s="13">
        <v>1049</v>
      </c>
      <c r="F45" s="13"/>
      <c r="G45" s="13">
        <v>1049</v>
      </c>
      <c r="H45" s="13"/>
      <c r="I45" s="13"/>
      <c r="J45" s="13"/>
    </row>
    <row r="46" spans="1:10" ht="15" customHeight="1">
      <c r="A46" s="14" t="s">
        <v>199</v>
      </c>
      <c r="B46" s="15" t="s">
        <v>199</v>
      </c>
      <c r="C46" s="15" t="s">
        <v>199</v>
      </c>
      <c r="D46" s="16" t="s">
        <v>200</v>
      </c>
      <c r="E46" s="17">
        <v>1049</v>
      </c>
      <c r="F46" s="17"/>
      <c r="G46" s="17">
        <v>1049</v>
      </c>
      <c r="H46" s="17"/>
      <c r="I46" s="17"/>
      <c r="J46" s="17"/>
    </row>
    <row r="47" spans="1:10" ht="15" customHeight="1">
      <c r="A47" s="38" t="s">
        <v>201</v>
      </c>
      <c r="B47" s="15" t="s">
        <v>201</v>
      </c>
      <c r="C47" s="15" t="s">
        <v>201</v>
      </c>
      <c r="D47" s="39" t="s">
        <v>202</v>
      </c>
      <c r="E47" s="13">
        <v>973.82</v>
      </c>
      <c r="F47" s="13">
        <v>945.94</v>
      </c>
      <c r="G47" s="13"/>
      <c r="H47" s="13"/>
      <c r="I47" s="13">
        <v>27.88</v>
      </c>
      <c r="J47" s="13"/>
    </row>
    <row r="48" spans="1:10" ht="15" customHeight="1">
      <c r="A48" s="38" t="s">
        <v>203</v>
      </c>
      <c r="B48" s="15" t="s">
        <v>203</v>
      </c>
      <c r="C48" s="15" t="s">
        <v>203</v>
      </c>
      <c r="D48" s="39" t="s">
        <v>204</v>
      </c>
      <c r="E48" s="13">
        <v>973.82</v>
      </c>
      <c r="F48" s="13">
        <v>945.94</v>
      </c>
      <c r="G48" s="13"/>
      <c r="H48" s="13"/>
      <c r="I48" s="13">
        <v>27.88</v>
      </c>
      <c r="J48" s="13"/>
    </row>
    <row r="49" spans="1:10" ht="15" customHeight="1">
      <c r="A49" s="14" t="s">
        <v>205</v>
      </c>
      <c r="B49" s="15" t="s">
        <v>205</v>
      </c>
      <c r="C49" s="15" t="s">
        <v>205</v>
      </c>
      <c r="D49" s="16" t="s">
        <v>206</v>
      </c>
      <c r="E49" s="17">
        <v>960.43</v>
      </c>
      <c r="F49" s="17">
        <v>932.55</v>
      </c>
      <c r="G49" s="17"/>
      <c r="H49" s="17"/>
      <c r="I49" s="17">
        <v>27.88</v>
      </c>
      <c r="J49" s="17"/>
    </row>
    <row r="50" spans="1:10" ht="15" customHeight="1">
      <c r="A50" s="14" t="s">
        <v>207</v>
      </c>
      <c r="B50" s="15" t="s">
        <v>207</v>
      </c>
      <c r="C50" s="15" t="s">
        <v>207</v>
      </c>
      <c r="D50" s="16" t="s">
        <v>208</v>
      </c>
      <c r="E50" s="17">
        <v>13.39</v>
      </c>
      <c r="F50" s="17">
        <v>13.39</v>
      </c>
      <c r="G50" s="17"/>
      <c r="H50" s="17"/>
      <c r="I50" s="17"/>
      <c r="J50" s="17"/>
    </row>
    <row r="51" spans="1:10" ht="15" customHeight="1">
      <c r="A51" s="38" t="s">
        <v>209</v>
      </c>
      <c r="B51" s="15" t="s">
        <v>209</v>
      </c>
      <c r="C51" s="15" t="s">
        <v>209</v>
      </c>
      <c r="D51" s="39" t="s">
        <v>210</v>
      </c>
      <c r="E51" s="13">
        <v>2442.43</v>
      </c>
      <c r="F51" s="13"/>
      <c r="G51" s="13">
        <v>2442.43</v>
      </c>
      <c r="H51" s="13"/>
      <c r="I51" s="13"/>
      <c r="J51" s="13"/>
    </row>
    <row r="52" spans="1:10" ht="15" customHeight="1">
      <c r="A52" s="38" t="s">
        <v>211</v>
      </c>
      <c r="B52" s="15" t="s">
        <v>211</v>
      </c>
      <c r="C52" s="15" t="s">
        <v>211</v>
      </c>
      <c r="D52" s="39" t="s">
        <v>212</v>
      </c>
      <c r="E52" s="13">
        <v>2442.43</v>
      </c>
      <c r="F52" s="13"/>
      <c r="G52" s="13">
        <v>2442.43</v>
      </c>
      <c r="H52" s="13"/>
      <c r="I52" s="13"/>
      <c r="J52" s="13"/>
    </row>
    <row r="53" spans="1:10" ht="15" customHeight="1">
      <c r="A53" s="14" t="s">
        <v>213</v>
      </c>
      <c r="B53" s="15" t="s">
        <v>213</v>
      </c>
      <c r="C53" s="15" t="s">
        <v>213</v>
      </c>
      <c r="D53" s="16" t="s">
        <v>214</v>
      </c>
      <c r="E53" s="17">
        <v>2442.43</v>
      </c>
      <c r="F53" s="17"/>
      <c r="G53" s="17">
        <v>2442.43</v>
      </c>
      <c r="H53" s="17"/>
      <c r="I53" s="17"/>
      <c r="J53" s="17"/>
    </row>
    <row r="54" spans="1:10" ht="15" customHeight="1">
      <c r="A54" s="40" t="s">
        <v>224</v>
      </c>
      <c r="B54" s="41" t="s">
        <v>224</v>
      </c>
      <c r="C54" s="41" t="s">
        <v>224</v>
      </c>
      <c r="D54" s="41" t="s">
        <v>224</v>
      </c>
      <c r="E54" s="41" t="s">
        <v>224</v>
      </c>
      <c r="F54" s="41" t="s">
        <v>224</v>
      </c>
      <c r="G54" s="41" t="s">
        <v>224</v>
      </c>
      <c r="H54" s="41" t="s">
        <v>224</v>
      </c>
      <c r="I54" s="41" t="s">
        <v>224</v>
      </c>
      <c r="J54" s="41" t="s">
        <v>224</v>
      </c>
    </row>
  </sheetData>
  <sheetProtection/>
  <mergeCells count="5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J5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39"/>
  <sheetViews>
    <sheetView workbookViewId="0" topLeftCell="A1">
      <selection activeCell="J23" sqref="J2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s>
  <sheetData>
    <row r="1" spans="1:9" ht="19.5" customHeight="1">
      <c r="A1" s="1"/>
      <c r="B1" s="1"/>
      <c r="C1" s="1"/>
      <c r="D1" s="1"/>
      <c r="E1" s="2" t="s">
        <v>225</v>
      </c>
      <c r="F1" s="1"/>
      <c r="G1" s="1"/>
      <c r="H1" s="1"/>
      <c r="I1" s="3"/>
    </row>
    <row r="2" spans="1:9" ht="15" customHeight="1">
      <c r="A2" s="1"/>
      <c r="B2" s="1"/>
      <c r="C2" s="1"/>
      <c r="D2" s="1"/>
      <c r="E2" s="1"/>
      <c r="F2" s="1"/>
      <c r="G2" s="1"/>
      <c r="H2" s="1"/>
      <c r="I2" s="4" t="s">
        <v>226</v>
      </c>
    </row>
    <row r="3" spans="1:9" ht="15" customHeight="1">
      <c r="A3" s="5" t="s">
        <v>2</v>
      </c>
      <c r="B3" s="6"/>
      <c r="C3" s="6"/>
      <c r="D3" s="6"/>
      <c r="E3" s="6"/>
      <c r="F3" s="6"/>
      <c r="G3" s="6"/>
      <c r="H3" s="6"/>
      <c r="I3" s="7" t="s">
        <v>3</v>
      </c>
    </row>
    <row r="4" spans="1:9" ht="15" customHeight="1">
      <c r="A4" s="29" t="s">
        <v>227</v>
      </c>
      <c r="B4" s="30" t="s">
        <v>227</v>
      </c>
      <c r="C4" s="30" t="s">
        <v>227</v>
      </c>
      <c r="D4" s="31" t="s">
        <v>228</v>
      </c>
      <c r="E4" s="30" t="s">
        <v>228</v>
      </c>
      <c r="F4" s="30" t="s">
        <v>228</v>
      </c>
      <c r="G4" s="30" t="s">
        <v>228</v>
      </c>
      <c r="H4" s="30" t="s">
        <v>228</v>
      </c>
      <c r="I4" s="30" t="s">
        <v>228</v>
      </c>
    </row>
    <row r="5" spans="1:9" ht="14.25" customHeight="1">
      <c r="A5" s="66" t="s">
        <v>6</v>
      </c>
      <c r="B5" s="10" t="s">
        <v>7</v>
      </c>
      <c r="C5" s="10" t="s">
        <v>8</v>
      </c>
      <c r="D5" s="67" t="s">
        <v>6</v>
      </c>
      <c r="E5" s="10" t="s">
        <v>7</v>
      </c>
      <c r="F5" s="31" t="s">
        <v>127</v>
      </c>
      <c r="G5" s="10" t="s">
        <v>229</v>
      </c>
      <c r="H5" s="10" t="s">
        <v>230</v>
      </c>
      <c r="I5" s="10" t="s">
        <v>231</v>
      </c>
    </row>
    <row r="6" spans="1:9" ht="30" customHeight="1">
      <c r="A6" s="68" t="s">
        <v>6</v>
      </c>
      <c r="B6" s="9" t="s">
        <v>7</v>
      </c>
      <c r="C6" s="9" t="s">
        <v>8</v>
      </c>
      <c r="D6" s="69" t="s">
        <v>6</v>
      </c>
      <c r="E6" s="9" t="s">
        <v>7</v>
      </c>
      <c r="F6" s="30" t="s">
        <v>127</v>
      </c>
      <c r="G6" s="9" t="s">
        <v>229</v>
      </c>
      <c r="H6" s="9" t="s">
        <v>230</v>
      </c>
      <c r="I6" s="9" t="s">
        <v>231</v>
      </c>
    </row>
    <row r="7" spans="1:9" ht="15" customHeight="1">
      <c r="A7" s="70" t="s">
        <v>9</v>
      </c>
      <c r="B7" s="31"/>
      <c r="C7" s="31" t="s">
        <v>10</v>
      </c>
      <c r="D7" s="71" t="s">
        <v>9</v>
      </c>
      <c r="E7" s="31"/>
      <c r="F7" s="31" t="s">
        <v>11</v>
      </c>
      <c r="G7" s="31" t="s">
        <v>19</v>
      </c>
      <c r="H7" s="31" t="s">
        <v>23</v>
      </c>
      <c r="I7" s="31" t="s">
        <v>27</v>
      </c>
    </row>
    <row r="8" spans="1:9" ht="15" customHeight="1">
      <c r="A8" s="43" t="s">
        <v>232</v>
      </c>
      <c r="B8" s="31" t="s">
        <v>10</v>
      </c>
      <c r="C8" s="17">
        <v>19683.88</v>
      </c>
      <c r="D8" s="16" t="s">
        <v>13</v>
      </c>
      <c r="E8" s="31" t="s">
        <v>109</v>
      </c>
      <c r="F8" s="17">
        <v>28.07</v>
      </c>
      <c r="G8" s="17">
        <v>28.07</v>
      </c>
      <c r="H8" s="17"/>
      <c r="I8" s="17"/>
    </row>
    <row r="9" spans="1:9" ht="15" customHeight="1">
      <c r="A9" s="43" t="s">
        <v>15</v>
      </c>
      <c r="B9" s="31" t="s">
        <v>11</v>
      </c>
      <c r="C9" s="17">
        <v>1996.17</v>
      </c>
      <c r="D9" s="16" t="s">
        <v>16</v>
      </c>
      <c r="E9" s="31" t="s">
        <v>14</v>
      </c>
      <c r="F9" s="17"/>
      <c r="G9" s="17"/>
      <c r="H9" s="17"/>
      <c r="I9" s="17"/>
    </row>
    <row r="10" spans="1:9" ht="15" customHeight="1">
      <c r="A10" s="43" t="s">
        <v>233</v>
      </c>
      <c r="B10" s="31" t="s">
        <v>19</v>
      </c>
      <c r="C10" s="17"/>
      <c r="D10" s="16" t="s">
        <v>20</v>
      </c>
      <c r="E10" s="31" t="s">
        <v>17</v>
      </c>
      <c r="F10" s="17"/>
      <c r="G10" s="17"/>
      <c r="H10" s="17"/>
      <c r="I10" s="17"/>
    </row>
    <row r="11" spans="1:9" ht="15" customHeight="1">
      <c r="A11" s="43"/>
      <c r="B11" s="31" t="s">
        <v>23</v>
      </c>
      <c r="C11" s="45"/>
      <c r="D11" s="16" t="s">
        <v>24</v>
      </c>
      <c r="E11" s="31" t="s">
        <v>21</v>
      </c>
      <c r="F11" s="17"/>
      <c r="G11" s="17"/>
      <c r="H11" s="17"/>
      <c r="I11" s="17"/>
    </row>
    <row r="12" spans="1:9" ht="15" customHeight="1">
      <c r="A12" s="43"/>
      <c r="B12" s="31" t="s">
        <v>27</v>
      </c>
      <c r="C12" s="45"/>
      <c r="D12" s="16" t="s">
        <v>28</v>
      </c>
      <c r="E12" s="31" t="s">
        <v>25</v>
      </c>
      <c r="F12" s="17">
        <v>183</v>
      </c>
      <c r="G12" s="17">
        <v>183</v>
      </c>
      <c r="H12" s="17"/>
      <c r="I12" s="17"/>
    </row>
    <row r="13" spans="1:9" ht="15" customHeight="1">
      <c r="A13" s="43"/>
      <c r="B13" s="31" t="s">
        <v>31</v>
      </c>
      <c r="C13" s="45"/>
      <c r="D13" s="16" t="s">
        <v>32</v>
      </c>
      <c r="E13" s="31" t="s">
        <v>29</v>
      </c>
      <c r="F13" s="17"/>
      <c r="G13" s="17"/>
      <c r="H13" s="17"/>
      <c r="I13" s="17"/>
    </row>
    <row r="14" spans="1:9" ht="15" customHeight="1">
      <c r="A14" s="43"/>
      <c r="B14" s="31" t="s">
        <v>35</v>
      </c>
      <c r="C14" s="45"/>
      <c r="D14" s="16" t="s">
        <v>36</v>
      </c>
      <c r="E14" s="31" t="s">
        <v>33</v>
      </c>
      <c r="F14" s="17"/>
      <c r="G14" s="17"/>
      <c r="H14" s="17"/>
      <c r="I14" s="17"/>
    </row>
    <row r="15" spans="1:9" ht="15" customHeight="1">
      <c r="A15" s="43"/>
      <c r="B15" s="31" t="s">
        <v>39</v>
      </c>
      <c r="C15" s="45"/>
      <c r="D15" s="16" t="s">
        <v>40</v>
      </c>
      <c r="E15" s="31" t="s">
        <v>37</v>
      </c>
      <c r="F15" s="17">
        <v>17528.95</v>
      </c>
      <c r="G15" s="17">
        <v>17528.95</v>
      </c>
      <c r="H15" s="17"/>
      <c r="I15" s="17"/>
    </row>
    <row r="16" spans="1:9" ht="15" customHeight="1">
      <c r="A16" s="43"/>
      <c r="B16" s="31" t="s">
        <v>42</v>
      </c>
      <c r="C16" s="45"/>
      <c r="D16" s="16" t="s">
        <v>43</v>
      </c>
      <c r="E16" s="31" t="s">
        <v>41</v>
      </c>
      <c r="F16" s="17">
        <v>1413.42</v>
      </c>
      <c r="G16" s="17">
        <v>1413.42</v>
      </c>
      <c r="H16" s="17"/>
      <c r="I16" s="17"/>
    </row>
    <row r="17" spans="1:9" ht="15" customHeight="1">
      <c r="A17" s="43"/>
      <c r="B17" s="31" t="s">
        <v>45</v>
      </c>
      <c r="C17" s="45"/>
      <c r="D17" s="16" t="s">
        <v>46</v>
      </c>
      <c r="E17" s="31" t="s">
        <v>44</v>
      </c>
      <c r="F17" s="17"/>
      <c r="G17" s="17"/>
      <c r="H17" s="17"/>
      <c r="I17" s="17"/>
    </row>
    <row r="18" spans="1:9" ht="15" customHeight="1">
      <c r="A18" s="43"/>
      <c r="B18" s="31" t="s">
        <v>48</v>
      </c>
      <c r="C18" s="45"/>
      <c r="D18" s="16" t="s">
        <v>49</v>
      </c>
      <c r="E18" s="31" t="s">
        <v>47</v>
      </c>
      <c r="F18" s="17"/>
      <c r="G18" s="17"/>
      <c r="H18" s="17"/>
      <c r="I18" s="17"/>
    </row>
    <row r="19" spans="1:9" ht="15" customHeight="1">
      <c r="A19" s="43"/>
      <c r="B19" s="31" t="s">
        <v>51</v>
      </c>
      <c r="C19" s="45"/>
      <c r="D19" s="16" t="s">
        <v>52</v>
      </c>
      <c r="E19" s="31" t="s">
        <v>50</v>
      </c>
      <c r="F19" s="17"/>
      <c r="G19" s="17"/>
      <c r="H19" s="17"/>
      <c r="I19" s="17"/>
    </row>
    <row r="20" spans="1:9" ht="15" customHeight="1">
      <c r="A20" s="43"/>
      <c r="B20" s="31" t="s">
        <v>54</v>
      </c>
      <c r="C20" s="45"/>
      <c r="D20" s="16" t="s">
        <v>55</v>
      </c>
      <c r="E20" s="31" t="s">
        <v>53</v>
      </c>
      <c r="F20" s="17"/>
      <c r="G20" s="17"/>
      <c r="H20" s="17"/>
      <c r="I20" s="17"/>
    </row>
    <row r="21" spans="1:9" ht="15" customHeight="1">
      <c r="A21" s="43"/>
      <c r="B21" s="31" t="s">
        <v>57</v>
      </c>
      <c r="C21" s="45"/>
      <c r="D21" s="16" t="s">
        <v>58</v>
      </c>
      <c r="E21" s="31" t="s">
        <v>56</v>
      </c>
      <c r="F21" s="17"/>
      <c r="G21" s="17"/>
      <c r="H21" s="17"/>
      <c r="I21" s="17"/>
    </row>
    <row r="22" spans="1:9" ht="15" customHeight="1">
      <c r="A22" s="43"/>
      <c r="B22" s="31" t="s">
        <v>60</v>
      </c>
      <c r="C22" s="45"/>
      <c r="D22" s="16" t="s">
        <v>61</v>
      </c>
      <c r="E22" s="31" t="s">
        <v>59</v>
      </c>
      <c r="F22" s="17"/>
      <c r="G22" s="17"/>
      <c r="H22" s="17"/>
      <c r="I22" s="17"/>
    </row>
    <row r="23" spans="1:9" ht="15" customHeight="1">
      <c r="A23" s="43"/>
      <c r="B23" s="31" t="s">
        <v>63</v>
      </c>
      <c r="C23" s="45"/>
      <c r="D23" s="16" t="s">
        <v>64</v>
      </c>
      <c r="E23" s="31" t="s">
        <v>62</v>
      </c>
      <c r="F23" s="17"/>
      <c r="G23" s="17"/>
      <c r="H23" s="17"/>
      <c r="I23" s="17"/>
    </row>
    <row r="24" spans="1:9" ht="15" customHeight="1">
      <c r="A24" s="43"/>
      <c r="B24" s="31" t="s">
        <v>66</v>
      </c>
      <c r="C24" s="45"/>
      <c r="D24" s="16" t="s">
        <v>67</v>
      </c>
      <c r="E24" s="31" t="s">
        <v>65</v>
      </c>
      <c r="F24" s="17"/>
      <c r="G24" s="17"/>
      <c r="H24" s="17"/>
      <c r="I24" s="17"/>
    </row>
    <row r="25" spans="1:9" ht="15" customHeight="1">
      <c r="A25" s="43"/>
      <c r="B25" s="31" t="s">
        <v>69</v>
      </c>
      <c r="C25" s="45"/>
      <c r="D25" s="16" t="s">
        <v>70</v>
      </c>
      <c r="E25" s="31" t="s">
        <v>68</v>
      </c>
      <c r="F25" s="17"/>
      <c r="G25" s="17"/>
      <c r="H25" s="17"/>
      <c r="I25" s="17"/>
    </row>
    <row r="26" spans="1:9" ht="15" customHeight="1">
      <c r="A26" s="43"/>
      <c r="B26" s="31" t="s">
        <v>72</v>
      </c>
      <c r="C26" s="45"/>
      <c r="D26" s="16" t="s">
        <v>73</v>
      </c>
      <c r="E26" s="31" t="s">
        <v>71</v>
      </c>
      <c r="F26" s="17">
        <v>530.06</v>
      </c>
      <c r="G26" s="17">
        <v>530.06</v>
      </c>
      <c r="H26" s="17"/>
      <c r="I26" s="17"/>
    </row>
    <row r="27" spans="1:9" ht="15" customHeight="1">
      <c r="A27" s="43"/>
      <c r="B27" s="31" t="s">
        <v>75</v>
      </c>
      <c r="C27" s="45"/>
      <c r="D27" s="16" t="s">
        <v>76</v>
      </c>
      <c r="E27" s="31" t="s">
        <v>74</v>
      </c>
      <c r="F27" s="17"/>
      <c r="G27" s="17"/>
      <c r="H27" s="17"/>
      <c r="I27" s="17"/>
    </row>
    <row r="28" spans="1:9" ht="15" customHeight="1">
      <c r="A28" s="43"/>
      <c r="B28" s="31" t="s">
        <v>78</v>
      </c>
      <c r="C28" s="45"/>
      <c r="D28" s="16" t="s">
        <v>79</v>
      </c>
      <c r="E28" s="31" t="s">
        <v>77</v>
      </c>
      <c r="F28" s="17"/>
      <c r="G28" s="17"/>
      <c r="H28" s="17"/>
      <c r="I28" s="17"/>
    </row>
    <row r="29" spans="1:9" ht="15" customHeight="1">
      <c r="A29" s="43"/>
      <c r="B29" s="31" t="s">
        <v>81</v>
      </c>
      <c r="C29" s="45"/>
      <c r="D29" s="16" t="s">
        <v>82</v>
      </c>
      <c r="E29" s="31" t="s">
        <v>80</v>
      </c>
      <c r="F29" s="17">
        <v>1996.17</v>
      </c>
      <c r="G29" s="17"/>
      <c r="H29" s="17">
        <v>1996.17</v>
      </c>
      <c r="I29" s="17"/>
    </row>
    <row r="30" spans="1:9" ht="15" customHeight="1">
      <c r="A30" s="43"/>
      <c r="B30" s="31" t="s">
        <v>84</v>
      </c>
      <c r="C30" s="45"/>
      <c r="D30" s="16" t="s">
        <v>85</v>
      </c>
      <c r="E30" s="31" t="s">
        <v>83</v>
      </c>
      <c r="F30" s="17"/>
      <c r="G30" s="17"/>
      <c r="H30" s="17"/>
      <c r="I30" s="17"/>
    </row>
    <row r="31" spans="1:9" ht="15" customHeight="1">
      <c r="A31" s="43"/>
      <c r="B31" s="31" t="s">
        <v>87</v>
      </c>
      <c r="C31" s="45"/>
      <c r="D31" s="44" t="s">
        <v>88</v>
      </c>
      <c r="E31" s="31" t="s">
        <v>86</v>
      </c>
      <c r="F31" s="17"/>
      <c r="G31" s="17"/>
      <c r="H31" s="17"/>
      <c r="I31" s="17"/>
    </row>
    <row r="32" spans="1:9" ht="15" customHeight="1">
      <c r="A32" s="72" t="s">
        <v>90</v>
      </c>
      <c r="B32" s="31" t="s">
        <v>91</v>
      </c>
      <c r="C32" s="17">
        <f>SUM(C8:C31)</f>
        <v>21680.050000000003</v>
      </c>
      <c r="D32" s="73" t="s">
        <v>92</v>
      </c>
      <c r="E32" s="31" t="s">
        <v>89</v>
      </c>
      <c r="F32" s="17">
        <f>SUM(F8:F30)</f>
        <v>21679.670000000006</v>
      </c>
      <c r="G32" s="17">
        <f>SUM(G8:G30)</f>
        <v>19683.500000000004</v>
      </c>
      <c r="H32" s="17">
        <v>1996.17</v>
      </c>
      <c r="I32" s="17"/>
    </row>
    <row r="33" spans="1:9" ht="15" customHeight="1">
      <c r="A33" s="43" t="s">
        <v>234</v>
      </c>
      <c r="B33" s="31" t="s">
        <v>95</v>
      </c>
      <c r="C33" s="17"/>
      <c r="D33" s="44" t="s">
        <v>235</v>
      </c>
      <c r="E33" s="31" t="s">
        <v>93</v>
      </c>
      <c r="F33" s="17">
        <v>0.38</v>
      </c>
      <c r="G33" s="17">
        <v>0.38</v>
      </c>
      <c r="H33" s="17"/>
      <c r="I33" s="17"/>
    </row>
    <row r="34" spans="1:9" ht="15" customHeight="1">
      <c r="A34" s="43" t="s">
        <v>236</v>
      </c>
      <c r="B34" s="31" t="s">
        <v>99</v>
      </c>
      <c r="C34" s="17"/>
      <c r="D34" s="44"/>
      <c r="E34" s="31" t="s">
        <v>97</v>
      </c>
      <c r="F34" s="45"/>
      <c r="G34" s="45"/>
      <c r="H34" s="45"/>
      <c r="I34" s="45"/>
    </row>
    <row r="35" spans="1:9" ht="15" customHeight="1">
      <c r="A35" s="43" t="s">
        <v>237</v>
      </c>
      <c r="B35" s="31" t="s">
        <v>102</v>
      </c>
      <c r="C35" s="17"/>
      <c r="D35" s="44"/>
      <c r="E35" s="31" t="s">
        <v>101</v>
      </c>
      <c r="F35" s="45"/>
      <c r="G35" s="45"/>
      <c r="H35" s="45"/>
      <c r="I35" s="45"/>
    </row>
    <row r="36" spans="1:9" ht="15" customHeight="1">
      <c r="A36" s="43" t="s">
        <v>238</v>
      </c>
      <c r="B36" s="31" t="s">
        <v>104</v>
      </c>
      <c r="C36" s="17"/>
      <c r="D36" s="44"/>
      <c r="E36" s="31" t="s">
        <v>103</v>
      </c>
      <c r="F36" s="45"/>
      <c r="G36" s="45"/>
      <c r="H36" s="45"/>
      <c r="I36" s="45"/>
    </row>
    <row r="37" spans="1:9" ht="15" customHeight="1">
      <c r="A37" s="72" t="s">
        <v>108</v>
      </c>
      <c r="B37" s="31" t="s">
        <v>106</v>
      </c>
      <c r="C37" s="17">
        <f>C32+C33</f>
        <v>21680.050000000003</v>
      </c>
      <c r="D37" s="73" t="s">
        <v>108</v>
      </c>
      <c r="E37" s="31" t="s">
        <v>105</v>
      </c>
      <c r="F37" s="17">
        <f>G37+H37</f>
        <v>21680.050000000003</v>
      </c>
      <c r="G37" s="17">
        <f>G32+G33</f>
        <v>19683.880000000005</v>
      </c>
      <c r="H37" s="17">
        <v>1996.17</v>
      </c>
      <c r="I37" s="17"/>
    </row>
    <row r="38" spans="1:9" ht="30" customHeight="1">
      <c r="A38" s="21" t="s">
        <v>239</v>
      </c>
      <c r="B38" s="22" t="s">
        <v>239</v>
      </c>
      <c r="C38" s="22" t="s">
        <v>239</v>
      </c>
      <c r="D38" s="22" t="s">
        <v>239</v>
      </c>
      <c r="E38" s="22" t="s">
        <v>239</v>
      </c>
      <c r="F38" s="22" t="s">
        <v>239</v>
      </c>
      <c r="G38" s="22" t="s">
        <v>239</v>
      </c>
      <c r="H38" s="22" t="s">
        <v>239</v>
      </c>
      <c r="I38" s="22" t="s">
        <v>239</v>
      </c>
    </row>
    <row r="39" spans="1:9" ht="30" customHeight="1">
      <c r="A39" s="1"/>
      <c r="B39" s="35"/>
      <c r="C39" s="35"/>
      <c r="D39" s="35"/>
      <c r="E39" s="49"/>
      <c r="F39" s="35"/>
      <c r="G39" s="35"/>
      <c r="H39" s="35"/>
      <c r="I39" s="37"/>
    </row>
  </sheetData>
  <sheetProtection/>
  <mergeCells count="13">
    <mergeCell ref="A4:C4"/>
    <mergeCell ref="D4:I4"/>
    <mergeCell ref="A38:I38"/>
    <mergeCell ref="A39:I39"/>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O114"/>
  <sheetViews>
    <sheetView workbookViewId="0" topLeftCell="A1">
      <selection activeCell="H49" activeCellId="1" sqref="H7 H49"/>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s>
  <sheetData>
    <row r="1" spans="1:15" ht="19.5" customHeight="1">
      <c r="A1" s="1"/>
      <c r="B1" s="1"/>
      <c r="C1" s="1"/>
      <c r="D1" s="1"/>
      <c r="E1" s="1"/>
      <c r="F1" s="1"/>
      <c r="G1" s="1"/>
      <c r="H1" s="25" t="s">
        <v>240</v>
      </c>
      <c r="I1" s="1"/>
      <c r="J1" s="1"/>
      <c r="K1" s="1"/>
      <c r="L1" s="1"/>
      <c r="M1" s="1"/>
      <c r="N1" s="1"/>
      <c r="O1" s="3"/>
    </row>
    <row r="2" spans="1:15" ht="15" customHeight="1">
      <c r="A2" s="1"/>
      <c r="B2" s="1"/>
      <c r="C2" s="1"/>
      <c r="D2" s="1"/>
      <c r="E2" s="1"/>
      <c r="F2" s="1"/>
      <c r="G2" s="1"/>
      <c r="H2" s="1"/>
      <c r="I2" s="1"/>
      <c r="J2" s="1"/>
      <c r="K2" s="1"/>
      <c r="L2" s="1"/>
      <c r="M2" s="1"/>
      <c r="N2" s="1"/>
      <c r="O2" s="26" t="s">
        <v>241</v>
      </c>
    </row>
    <row r="3" spans="1:15" ht="15" customHeight="1">
      <c r="A3" s="27" t="s">
        <v>2</v>
      </c>
      <c r="B3" s="6"/>
      <c r="C3" s="6"/>
      <c r="D3" s="6"/>
      <c r="E3" s="6"/>
      <c r="F3" s="6"/>
      <c r="G3" s="6"/>
      <c r="H3" s="6"/>
      <c r="I3" s="6"/>
      <c r="J3" s="6"/>
      <c r="K3" s="6"/>
      <c r="L3" s="6"/>
      <c r="M3" s="6"/>
      <c r="N3" s="6"/>
      <c r="O3" s="28" t="s">
        <v>3</v>
      </c>
    </row>
    <row r="4" spans="1:15" ht="24" customHeight="1">
      <c r="A4" s="8" t="s">
        <v>242</v>
      </c>
      <c r="B4" s="9" t="s">
        <v>242</v>
      </c>
      <c r="C4" s="9" t="s">
        <v>242</v>
      </c>
      <c r="D4" s="9" t="s">
        <v>242</v>
      </c>
      <c r="E4" s="48" t="s">
        <v>7</v>
      </c>
      <c r="F4" s="48" t="s">
        <v>127</v>
      </c>
      <c r="G4" s="10" t="s">
        <v>229</v>
      </c>
      <c r="H4" s="9" t="s">
        <v>229</v>
      </c>
      <c r="I4" s="9" t="s">
        <v>229</v>
      </c>
      <c r="J4" s="10" t="s">
        <v>230</v>
      </c>
      <c r="K4" s="9" t="s">
        <v>230</v>
      </c>
      <c r="L4" s="9" t="s">
        <v>230</v>
      </c>
      <c r="M4" s="10" t="s">
        <v>231</v>
      </c>
      <c r="N4" s="9" t="s">
        <v>231</v>
      </c>
      <c r="O4" s="9" t="s">
        <v>231</v>
      </c>
    </row>
    <row r="5" spans="1:15" ht="22.5" customHeight="1">
      <c r="A5" s="8" t="s">
        <v>243</v>
      </c>
      <c r="B5" s="9" t="s">
        <v>243</v>
      </c>
      <c r="C5" s="9" t="s">
        <v>243</v>
      </c>
      <c r="D5" s="48" t="s">
        <v>115</v>
      </c>
      <c r="E5" s="47" t="s">
        <v>7</v>
      </c>
      <c r="F5" s="47" t="s">
        <v>127</v>
      </c>
      <c r="G5" s="10" t="s">
        <v>244</v>
      </c>
      <c r="H5" s="10" t="s">
        <v>218</v>
      </c>
      <c r="I5" s="10" t="s">
        <v>219</v>
      </c>
      <c r="J5" s="10" t="s">
        <v>244</v>
      </c>
      <c r="K5" s="10" t="s">
        <v>218</v>
      </c>
      <c r="L5" s="10" t="s">
        <v>219</v>
      </c>
      <c r="M5" s="10" t="s">
        <v>244</v>
      </c>
      <c r="N5" s="10" t="s">
        <v>218</v>
      </c>
      <c r="O5" s="10" t="s">
        <v>219</v>
      </c>
    </row>
    <row r="6" spans="1:15" ht="15" customHeight="1">
      <c r="A6" s="11" t="s">
        <v>243</v>
      </c>
      <c r="B6" s="9" t="s">
        <v>243</v>
      </c>
      <c r="C6" s="9" t="s">
        <v>243</v>
      </c>
      <c r="D6" s="61" t="s">
        <v>127</v>
      </c>
      <c r="E6" s="48" t="s">
        <v>10</v>
      </c>
      <c r="F6" s="17">
        <f>F7+F21+F49+F79</f>
        <v>21676.670000000002</v>
      </c>
      <c r="G6" s="17">
        <f>SUM(H6:I6)</f>
        <v>19683.5</v>
      </c>
      <c r="H6" s="17">
        <f>H7+H21+H49</f>
        <v>7951.03</v>
      </c>
      <c r="I6" s="17">
        <f>I21+I49+I79</f>
        <v>11732.47</v>
      </c>
      <c r="J6" s="17">
        <v>1996.17</v>
      </c>
      <c r="K6" s="17"/>
      <c r="L6" s="17">
        <v>1996.17</v>
      </c>
      <c r="M6" s="34"/>
      <c r="N6" s="34"/>
      <c r="O6" s="34"/>
    </row>
    <row r="7" spans="1:15" ht="15" customHeight="1">
      <c r="A7" s="38" t="s">
        <v>245</v>
      </c>
      <c r="B7" s="62" t="s">
        <v>245</v>
      </c>
      <c r="C7" s="62" t="s">
        <v>245</v>
      </c>
      <c r="D7" s="39" t="s">
        <v>246</v>
      </c>
      <c r="E7" s="63" t="s">
        <v>11</v>
      </c>
      <c r="F7" s="17">
        <v>6433.88</v>
      </c>
      <c r="G7" s="17">
        <v>6433.88</v>
      </c>
      <c r="H7" s="17">
        <v>6433.88</v>
      </c>
      <c r="I7" s="17"/>
      <c r="J7" s="17"/>
      <c r="K7" s="17"/>
      <c r="L7" s="17"/>
      <c r="M7" s="34"/>
      <c r="N7" s="34"/>
      <c r="O7" s="34"/>
    </row>
    <row r="8" spans="1:15" ht="15" customHeight="1">
      <c r="A8" s="14" t="s">
        <v>247</v>
      </c>
      <c r="B8" s="15" t="s">
        <v>247</v>
      </c>
      <c r="C8" s="15" t="s">
        <v>247</v>
      </c>
      <c r="D8" s="16" t="s">
        <v>248</v>
      </c>
      <c r="E8" s="48" t="s">
        <v>19</v>
      </c>
      <c r="F8" s="17">
        <v>3207.88</v>
      </c>
      <c r="G8" s="17">
        <v>3207.898</v>
      </c>
      <c r="H8" s="17">
        <v>3207.88</v>
      </c>
      <c r="I8" s="17"/>
      <c r="J8" s="17"/>
      <c r="K8" s="17"/>
      <c r="L8" s="17"/>
      <c r="M8" s="34"/>
      <c r="N8" s="34"/>
      <c r="O8" s="34"/>
    </row>
    <row r="9" spans="1:15" ht="15" customHeight="1">
      <c r="A9" s="14" t="s">
        <v>249</v>
      </c>
      <c r="B9" s="15" t="s">
        <v>249</v>
      </c>
      <c r="C9" s="15" t="s">
        <v>249</v>
      </c>
      <c r="D9" s="16" t="s">
        <v>250</v>
      </c>
      <c r="E9" s="48" t="s">
        <v>23</v>
      </c>
      <c r="F9" s="17">
        <v>419.31</v>
      </c>
      <c r="G9" s="17">
        <v>419.31</v>
      </c>
      <c r="H9" s="17">
        <v>419.31</v>
      </c>
      <c r="I9" s="17"/>
      <c r="J9" s="17"/>
      <c r="K9" s="17"/>
      <c r="L9" s="17"/>
      <c r="M9" s="34"/>
      <c r="N9" s="34"/>
      <c r="O9" s="34"/>
    </row>
    <row r="10" spans="1:15" ht="15" customHeight="1">
      <c r="A10" s="14" t="s">
        <v>251</v>
      </c>
      <c r="B10" s="15" t="s">
        <v>251</v>
      </c>
      <c r="C10" s="15" t="s">
        <v>251</v>
      </c>
      <c r="D10" s="16" t="s">
        <v>252</v>
      </c>
      <c r="E10" s="48" t="s">
        <v>27</v>
      </c>
      <c r="F10" s="17">
        <v>13.92</v>
      </c>
      <c r="G10" s="17">
        <v>13.92</v>
      </c>
      <c r="H10" s="17">
        <v>13.92</v>
      </c>
      <c r="I10" s="17"/>
      <c r="J10" s="17"/>
      <c r="K10" s="17"/>
      <c r="L10" s="17"/>
      <c r="M10" s="34"/>
      <c r="N10" s="34"/>
      <c r="O10" s="34"/>
    </row>
    <row r="11" spans="1:15" ht="15" customHeight="1">
      <c r="A11" s="14" t="s">
        <v>253</v>
      </c>
      <c r="B11" s="15" t="s">
        <v>253</v>
      </c>
      <c r="C11" s="15" t="s">
        <v>253</v>
      </c>
      <c r="D11" s="16" t="s">
        <v>254</v>
      </c>
      <c r="E11" s="48" t="s">
        <v>31</v>
      </c>
      <c r="F11" s="17"/>
      <c r="G11" s="17"/>
      <c r="H11" s="17"/>
      <c r="I11" s="17"/>
      <c r="J11" s="17"/>
      <c r="K11" s="17"/>
      <c r="L11" s="17"/>
      <c r="M11" s="34"/>
      <c r="N11" s="34"/>
      <c r="O11" s="34"/>
    </row>
    <row r="12" spans="1:15" ht="15" customHeight="1">
      <c r="A12" s="14" t="s">
        <v>255</v>
      </c>
      <c r="B12" s="15" t="s">
        <v>255</v>
      </c>
      <c r="C12" s="15" t="s">
        <v>255</v>
      </c>
      <c r="D12" s="16" t="s">
        <v>256</v>
      </c>
      <c r="E12" s="48" t="s">
        <v>35</v>
      </c>
      <c r="F12" s="17">
        <v>259</v>
      </c>
      <c r="G12" s="17">
        <v>259</v>
      </c>
      <c r="H12" s="17">
        <v>259</v>
      </c>
      <c r="I12" s="17"/>
      <c r="J12" s="17"/>
      <c r="K12" s="17"/>
      <c r="L12" s="17"/>
      <c r="M12" s="34"/>
      <c r="N12" s="34"/>
      <c r="O12" s="34"/>
    </row>
    <row r="13" spans="1:15" ht="15" customHeight="1">
      <c r="A13" s="14" t="s">
        <v>257</v>
      </c>
      <c r="B13" s="15" t="s">
        <v>257</v>
      </c>
      <c r="C13" s="15" t="s">
        <v>257</v>
      </c>
      <c r="D13" s="16" t="s">
        <v>258</v>
      </c>
      <c r="E13" s="48" t="s">
        <v>39</v>
      </c>
      <c r="F13" s="17">
        <v>1033.07</v>
      </c>
      <c r="G13" s="17">
        <v>1033.07</v>
      </c>
      <c r="H13" s="17">
        <v>1033.07</v>
      </c>
      <c r="I13" s="17"/>
      <c r="J13" s="17"/>
      <c r="K13" s="17"/>
      <c r="L13" s="17"/>
      <c r="M13" s="34"/>
      <c r="N13" s="34"/>
      <c r="O13" s="34"/>
    </row>
    <row r="14" spans="1:15" ht="15" customHeight="1">
      <c r="A14" s="14" t="s">
        <v>259</v>
      </c>
      <c r="B14" s="15" t="s">
        <v>259</v>
      </c>
      <c r="C14" s="15" t="s">
        <v>259</v>
      </c>
      <c r="D14" s="16" t="s">
        <v>260</v>
      </c>
      <c r="E14" s="48" t="s">
        <v>42</v>
      </c>
      <c r="F14" s="17">
        <v>368.81</v>
      </c>
      <c r="G14" s="17">
        <v>368.81</v>
      </c>
      <c r="H14" s="17">
        <v>368.81</v>
      </c>
      <c r="I14" s="17"/>
      <c r="J14" s="17"/>
      <c r="K14" s="17"/>
      <c r="L14" s="17"/>
      <c r="M14" s="34"/>
      <c r="N14" s="34"/>
      <c r="O14" s="34"/>
    </row>
    <row r="15" spans="1:15" ht="15" customHeight="1">
      <c r="A15" s="14" t="s">
        <v>261</v>
      </c>
      <c r="B15" s="15" t="s">
        <v>261</v>
      </c>
      <c r="C15" s="15" t="s">
        <v>261</v>
      </c>
      <c r="D15" s="16" t="s">
        <v>262</v>
      </c>
      <c r="E15" s="48" t="s">
        <v>45</v>
      </c>
      <c r="F15" s="17">
        <v>357.96</v>
      </c>
      <c r="G15" s="17">
        <v>357.96</v>
      </c>
      <c r="H15" s="17">
        <v>357.96</v>
      </c>
      <c r="I15" s="17"/>
      <c r="J15" s="17"/>
      <c r="K15" s="17"/>
      <c r="L15" s="17"/>
      <c r="M15" s="34"/>
      <c r="N15" s="34"/>
      <c r="O15" s="34"/>
    </row>
    <row r="16" spans="1:15" ht="15" customHeight="1">
      <c r="A16" s="14" t="s">
        <v>263</v>
      </c>
      <c r="B16" s="15" t="s">
        <v>263</v>
      </c>
      <c r="C16" s="15" t="s">
        <v>263</v>
      </c>
      <c r="D16" s="16" t="s">
        <v>264</v>
      </c>
      <c r="E16" s="48" t="s">
        <v>48</v>
      </c>
      <c r="F16" s="17">
        <v>6.07</v>
      </c>
      <c r="G16" s="17">
        <v>6.07</v>
      </c>
      <c r="H16" s="17">
        <v>6.07</v>
      </c>
      <c r="I16" s="17"/>
      <c r="J16" s="17"/>
      <c r="K16" s="17"/>
      <c r="L16" s="17"/>
      <c r="M16" s="34"/>
      <c r="N16" s="34"/>
      <c r="O16" s="34"/>
    </row>
    <row r="17" spans="1:15" ht="15" customHeight="1">
      <c r="A17" s="14" t="s">
        <v>265</v>
      </c>
      <c r="B17" s="15" t="s">
        <v>265</v>
      </c>
      <c r="C17" s="15" t="s">
        <v>265</v>
      </c>
      <c r="D17" s="16" t="s">
        <v>266</v>
      </c>
      <c r="E17" s="48" t="s">
        <v>51</v>
      </c>
      <c r="F17" s="17">
        <v>46.57</v>
      </c>
      <c r="G17" s="17">
        <v>46.57</v>
      </c>
      <c r="H17" s="17">
        <v>46.57</v>
      </c>
      <c r="I17" s="17"/>
      <c r="J17" s="17"/>
      <c r="K17" s="17"/>
      <c r="L17" s="17"/>
      <c r="M17" s="34"/>
      <c r="N17" s="34"/>
      <c r="O17" s="34"/>
    </row>
    <row r="18" spans="1:15" ht="15" customHeight="1">
      <c r="A18" s="14" t="s">
        <v>267</v>
      </c>
      <c r="B18" s="15" t="s">
        <v>267</v>
      </c>
      <c r="C18" s="15" t="s">
        <v>267</v>
      </c>
      <c r="D18" s="16" t="s">
        <v>268</v>
      </c>
      <c r="E18" s="48" t="s">
        <v>54</v>
      </c>
      <c r="F18" s="17">
        <v>516.67</v>
      </c>
      <c r="G18" s="17">
        <v>516.67</v>
      </c>
      <c r="H18" s="17">
        <v>516.67</v>
      </c>
      <c r="I18" s="17"/>
      <c r="J18" s="17"/>
      <c r="K18" s="17"/>
      <c r="L18" s="17"/>
      <c r="M18" s="34"/>
      <c r="N18" s="34"/>
      <c r="O18" s="34"/>
    </row>
    <row r="19" spans="1:15" ht="15" customHeight="1">
      <c r="A19" s="14" t="s">
        <v>269</v>
      </c>
      <c r="B19" s="15" t="s">
        <v>269</v>
      </c>
      <c r="C19" s="15" t="s">
        <v>269</v>
      </c>
      <c r="D19" s="16" t="s">
        <v>270</v>
      </c>
      <c r="E19" s="48" t="s">
        <v>57</v>
      </c>
      <c r="F19" s="17"/>
      <c r="G19" s="17"/>
      <c r="H19" s="17"/>
      <c r="I19" s="17"/>
      <c r="J19" s="17"/>
      <c r="K19" s="17"/>
      <c r="L19" s="17"/>
      <c r="M19" s="34"/>
      <c r="N19" s="34"/>
      <c r="O19" s="34"/>
    </row>
    <row r="20" spans="1:15" ht="15" customHeight="1">
      <c r="A20" s="14" t="s">
        <v>271</v>
      </c>
      <c r="B20" s="15" t="s">
        <v>271</v>
      </c>
      <c r="C20" s="15" t="s">
        <v>271</v>
      </c>
      <c r="D20" s="16" t="s">
        <v>272</v>
      </c>
      <c r="E20" s="48" t="s">
        <v>60</v>
      </c>
      <c r="F20" s="17">
        <v>204.62</v>
      </c>
      <c r="G20" s="17">
        <v>204.62</v>
      </c>
      <c r="H20" s="17">
        <v>204.62</v>
      </c>
      <c r="I20" s="17"/>
      <c r="J20" s="17"/>
      <c r="K20" s="17"/>
      <c r="L20" s="17"/>
      <c r="M20" s="34"/>
      <c r="N20" s="34"/>
      <c r="O20" s="34"/>
    </row>
    <row r="21" spans="1:15" ht="15" customHeight="1">
      <c r="A21" s="38" t="s">
        <v>273</v>
      </c>
      <c r="B21" s="62" t="s">
        <v>273</v>
      </c>
      <c r="C21" s="62" t="s">
        <v>273</v>
      </c>
      <c r="D21" s="39" t="s">
        <v>274</v>
      </c>
      <c r="E21" s="48" t="s">
        <v>63</v>
      </c>
      <c r="F21" s="17">
        <f>SUM(H21:I21)</f>
        <v>6869.98</v>
      </c>
      <c r="G21" s="17">
        <f>H21+I21</f>
        <v>6869.98</v>
      </c>
      <c r="H21" s="17">
        <f>SUM(H22:H48)</f>
        <v>1210.75</v>
      </c>
      <c r="I21" s="17">
        <f>SUM(I22:I48)</f>
        <v>5659.23</v>
      </c>
      <c r="J21" s="17"/>
      <c r="K21" s="17"/>
      <c r="L21" s="17"/>
      <c r="M21" s="34"/>
      <c r="N21" s="34"/>
      <c r="O21" s="34"/>
    </row>
    <row r="22" spans="1:15" ht="15" customHeight="1">
      <c r="A22" s="14" t="s">
        <v>275</v>
      </c>
      <c r="B22" s="15" t="s">
        <v>275</v>
      </c>
      <c r="C22" s="15" t="s">
        <v>275</v>
      </c>
      <c r="D22" s="16" t="s">
        <v>276</v>
      </c>
      <c r="E22" s="48" t="s">
        <v>66</v>
      </c>
      <c r="F22" s="17">
        <v>78.34</v>
      </c>
      <c r="G22" s="17">
        <v>78.34</v>
      </c>
      <c r="H22" s="17">
        <v>78.34</v>
      </c>
      <c r="I22" s="17"/>
      <c r="J22" s="17"/>
      <c r="K22" s="17"/>
      <c r="L22" s="17"/>
      <c r="M22" s="34"/>
      <c r="N22" s="34"/>
      <c r="O22" s="34"/>
    </row>
    <row r="23" spans="1:15" ht="15" customHeight="1">
      <c r="A23" s="14" t="s">
        <v>277</v>
      </c>
      <c r="B23" s="15" t="s">
        <v>277</v>
      </c>
      <c r="C23" s="15" t="s">
        <v>277</v>
      </c>
      <c r="D23" s="16" t="s">
        <v>278</v>
      </c>
      <c r="E23" s="48" t="s">
        <v>69</v>
      </c>
      <c r="F23" s="17">
        <v>45.04</v>
      </c>
      <c r="G23" s="17">
        <v>45.04</v>
      </c>
      <c r="H23" s="17">
        <v>6.5</v>
      </c>
      <c r="I23" s="17">
        <v>38.54</v>
      </c>
      <c r="J23" s="17"/>
      <c r="K23" s="17"/>
      <c r="L23" s="17"/>
      <c r="M23" s="34"/>
      <c r="N23" s="34"/>
      <c r="O23" s="34"/>
    </row>
    <row r="24" spans="1:15" ht="15" customHeight="1">
      <c r="A24" s="14" t="s">
        <v>279</v>
      </c>
      <c r="B24" s="15" t="s">
        <v>279</v>
      </c>
      <c r="C24" s="15" t="s">
        <v>279</v>
      </c>
      <c r="D24" s="16" t="s">
        <v>280</v>
      </c>
      <c r="E24" s="48" t="s">
        <v>72</v>
      </c>
      <c r="F24" s="17">
        <v>3</v>
      </c>
      <c r="G24" s="17">
        <v>3</v>
      </c>
      <c r="H24" s="17">
        <v>3</v>
      </c>
      <c r="I24" s="17"/>
      <c r="J24" s="17"/>
      <c r="K24" s="17"/>
      <c r="L24" s="17"/>
      <c r="M24" s="34"/>
      <c r="N24" s="34"/>
      <c r="O24" s="34"/>
    </row>
    <row r="25" spans="1:15" ht="15" customHeight="1">
      <c r="A25" s="14" t="s">
        <v>281</v>
      </c>
      <c r="B25" s="15" t="s">
        <v>281</v>
      </c>
      <c r="C25" s="15" t="s">
        <v>281</v>
      </c>
      <c r="D25" s="16" t="s">
        <v>282</v>
      </c>
      <c r="E25" s="48" t="s">
        <v>75</v>
      </c>
      <c r="F25" s="17">
        <v>0.15</v>
      </c>
      <c r="G25" s="17">
        <v>0.15</v>
      </c>
      <c r="H25" s="17">
        <v>0.15</v>
      </c>
      <c r="I25" s="17"/>
      <c r="J25" s="17"/>
      <c r="K25" s="17"/>
      <c r="L25" s="17"/>
      <c r="M25" s="34"/>
      <c r="N25" s="34"/>
      <c r="O25" s="34"/>
    </row>
    <row r="26" spans="1:15" ht="15" customHeight="1">
      <c r="A26" s="14" t="s">
        <v>283</v>
      </c>
      <c r="B26" s="15" t="s">
        <v>283</v>
      </c>
      <c r="C26" s="15" t="s">
        <v>283</v>
      </c>
      <c r="D26" s="16" t="s">
        <v>284</v>
      </c>
      <c r="E26" s="48" t="s">
        <v>78</v>
      </c>
      <c r="F26" s="17">
        <v>29.34</v>
      </c>
      <c r="G26" s="17">
        <v>29.34</v>
      </c>
      <c r="H26" s="17">
        <v>24.35</v>
      </c>
      <c r="I26" s="17">
        <v>4.99</v>
      </c>
      <c r="J26" s="17"/>
      <c r="K26" s="17"/>
      <c r="L26" s="17"/>
      <c r="M26" s="34"/>
      <c r="N26" s="34"/>
      <c r="O26" s="34"/>
    </row>
    <row r="27" spans="1:15" ht="15" customHeight="1">
      <c r="A27" s="14" t="s">
        <v>285</v>
      </c>
      <c r="B27" s="15" t="s">
        <v>285</v>
      </c>
      <c r="C27" s="15" t="s">
        <v>285</v>
      </c>
      <c r="D27" s="16" t="s">
        <v>286</v>
      </c>
      <c r="E27" s="48" t="s">
        <v>81</v>
      </c>
      <c r="F27" s="17">
        <v>116.95</v>
      </c>
      <c r="G27" s="17">
        <v>116.95</v>
      </c>
      <c r="H27" s="17">
        <v>94</v>
      </c>
      <c r="I27" s="17">
        <v>22.95</v>
      </c>
      <c r="J27" s="17"/>
      <c r="K27" s="17"/>
      <c r="L27" s="17"/>
      <c r="M27" s="34"/>
      <c r="N27" s="34"/>
      <c r="O27" s="34"/>
    </row>
    <row r="28" spans="1:15" ht="15" customHeight="1">
      <c r="A28" s="14" t="s">
        <v>287</v>
      </c>
      <c r="B28" s="15" t="s">
        <v>287</v>
      </c>
      <c r="C28" s="15" t="s">
        <v>287</v>
      </c>
      <c r="D28" s="16" t="s">
        <v>288</v>
      </c>
      <c r="E28" s="48" t="s">
        <v>84</v>
      </c>
      <c r="F28" s="17">
        <v>23.88</v>
      </c>
      <c r="G28" s="17">
        <v>23.88</v>
      </c>
      <c r="H28" s="17">
        <v>23.88</v>
      </c>
      <c r="I28" s="17"/>
      <c r="J28" s="17"/>
      <c r="K28" s="17"/>
      <c r="L28" s="17"/>
      <c r="M28" s="34"/>
      <c r="N28" s="34"/>
      <c r="O28" s="34"/>
    </row>
    <row r="29" spans="1:15" ht="15" customHeight="1">
      <c r="A29" s="14" t="s">
        <v>289</v>
      </c>
      <c r="B29" s="15" t="s">
        <v>289</v>
      </c>
      <c r="C29" s="15" t="s">
        <v>289</v>
      </c>
      <c r="D29" s="16" t="s">
        <v>290</v>
      </c>
      <c r="E29" s="48" t="s">
        <v>87</v>
      </c>
      <c r="F29" s="17"/>
      <c r="G29" s="17"/>
      <c r="H29" s="17"/>
      <c r="I29" s="17"/>
      <c r="J29" s="17"/>
      <c r="K29" s="17"/>
      <c r="L29" s="17"/>
      <c r="M29" s="34"/>
      <c r="N29" s="34"/>
      <c r="O29" s="34"/>
    </row>
    <row r="30" spans="1:15" ht="15" customHeight="1">
      <c r="A30" s="14" t="s">
        <v>291</v>
      </c>
      <c r="B30" s="15" t="s">
        <v>291</v>
      </c>
      <c r="C30" s="15" t="s">
        <v>291</v>
      </c>
      <c r="D30" s="16" t="s">
        <v>292</v>
      </c>
      <c r="E30" s="48" t="s">
        <v>91</v>
      </c>
      <c r="F30" s="17">
        <v>134</v>
      </c>
      <c r="G30" s="17">
        <v>134</v>
      </c>
      <c r="H30" s="17">
        <v>126</v>
      </c>
      <c r="I30" s="17">
        <v>8</v>
      </c>
      <c r="J30" s="17"/>
      <c r="K30" s="17"/>
      <c r="L30" s="17"/>
      <c r="M30" s="34"/>
      <c r="N30" s="34"/>
      <c r="O30" s="34"/>
    </row>
    <row r="31" spans="1:15" ht="15" customHeight="1">
      <c r="A31" s="14" t="s">
        <v>293</v>
      </c>
      <c r="B31" s="15" t="s">
        <v>293</v>
      </c>
      <c r="C31" s="15" t="s">
        <v>293</v>
      </c>
      <c r="D31" s="16" t="s">
        <v>294</v>
      </c>
      <c r="E31" s="48" t="s">
        <v>95</v>
      </c>
      <c r="F31" s="17">
        <f>G31</f>
        <v>169.25</v>
      </c>
      <c r="G31" s="17">
        <f>SUM(H31:I31)</f>
        <v>169.25</v>
      </c>
      <c r="H31" s="17">
        <v>154.2</v>
      </c>
      <c r="I31" s="17">
        <v>15.05</v>
      </c>
      <c r="J31" s="17"/>
      <c r="K31" s="17"/>
      <c r="L31" s="17"/>
      <c r="M31" s="34"/>
      <c r="N31" s="34"/>
      <c r="O31" s="34"/>
    </row>
    <row r="32" spans="1:15" ht="15" customHeight="1">
      <c r="A32" s="14" t="s">
        <v>295</v>
      </c>
      <c r="B32" s="15" t="s">
        <v>295</v>
      </c>
      <c r="C32" s="15" t="s">
        <v>295</v>
      </c>
      <c r="D32" s="16" t="s">
        <v>296</v>
      </c>
      <c r="E32" s="48" t="s">
        <v>99</v>
      </c>
      <c r="F32" s="17">
        <f>G32</f>
        <v>18.37</v>
      </c>
      <c r="G32" s="17">
        <f>SUM(H32:I32)</f>
        <v>18.37</v>
      </c>
      <c r="H32" s="17"/>
      <c r="I32" s="17">
        <v>18.37</v>
      </c>
      <c r="J32" s="17"/>
      <c r="K32" s="17"/>
      <c r="L32" s="17"/>
      <c r="M32" s="34"/>
      <c r="N32" s="34"/>
      <c r="O32" s="34"/>
    </row>
    <row r="33" spans="1:15" ht="15" customHeight="1">
      <c r="A33" s="14" t="s">
        <v>297</v>
      </c>
      <c r="B33" s="15" t="s">
        <v>297</v>
      </c>
      <c r="C33" s="15" t="s">
        <v>297</v>
      </c>
      <c r="D33" s="16" t="s">
        <v>298</v>
      </c>
      <c r="E33" s="48" t="s">
        <v>102</v>
      </c>
      <c r="F33" s="17">
        <v>85.69</v>
      </c>
      <c r="G33" s="17">
        <f>SUM(H33:I33)</f>
        <v>85.7</v>
      </c>
      <c r="H33" s="17">
        <v>33.71</v>
      </c>
      <c r="I33" s="17">
        <v>51.99</v>
      </c>
      <c r="J33" s="17"/>
      <c r="K33" s="17"/>
      <c r="L33" s="17"/>
      <c r="M33" s="34"/>
      <c r="N33" s="34"/>
      <c r="O33" s="34"/>
    </row>
    <row r="34" spans="1:15" ht="15" customHeight="1">
      <c r="A34" s="14" t="s">
        <v>299</v>
      </c>
      <c r="B34" s="15" t="s">
        <v>299</v>
      </c>
      <c r="C34" s="15" t="s">
        <v>299</v>
      </c>
      <c r="D34" s="16" t="s">
        <v>300</v>
      </c>
      <c r="E34" s="48" t="s">
        <v>104</v>
      </c>
      <c r="F34" s="17">
        <v>49.66</v>
      </c>
      <c r="G34" s="17">
        <v>49.66</v>
      </c>
      <c r="H34" s="17"/>
      <c r="I34" s="17">
        <v>49.66</v>
      </c>
      <c r="J34" s="17"/>
      <c r="K34" s="17"/>
      <c r="L34" s="17"/>
      <c r="M34" s="34"/>
      <c r="N34" s="34"/>
      <c r="O34" s="34"/>
    </row>
    <row r="35" spans="1:15" ht="15" customHeight="1">
      <c r="A35" s="14" t="s">
        <v>301</v>
      </c>
      <c r="B35" s="15" t="s">
        <v>301</v>
      </c>
      <c r="C35" s="15" t="s">
        <v>301</v>
      </c>
      <c r="D35" s="16" t="s">
        <v>302</v>
      </c>
      <c r="E35" s="48" t="s">
        <v>106</v>
      </c>
      <c r="F35" s="17">
        <v>54.02</v>
      </c>
      <c r="G35" s="17">
        <v>54.02</v>
      </c>
      <c r="H35" s="17">
        <v>54.02</v>
      </c>
      <c r="I35" s="17"/>
      <c r="J35" s="17"/>
      <c r="K35" s="17"/>
      <c r="L35" s="17"/>
      <c r="M35" s="34"/>
      <c r="N35" s="34"/>
      <c r="O35" s="34"/>
    </row>
    <row r="36" spans="1:15" ht="15" customHeight="1">
      <c r="A36" s="14" t="s">
        <v>303</v>
      </c>
      <c r="B36" s="15" t="s">
        <v>303</v>
      </c>
      <c r="C36" s="15" t="s">
        <v>303</v>
      </c>
      <c r="D36" s="16" t="s">
        <v>304</v>
      </c>
      <c r="E36" s="48" t="s">
        <v>109</v>
      </c>
      <c r="F36" s="17">
        <f>G36</f>
        <v>211.73</v>
      </c>
      <c r="G36" s="17">
        <f>SUM(H36:I36)</f>
        <v>211.73</v>
      </c>
      <c r="H36" s="17">
        <v>186</v>
      </c>
      <c r="I36" s="17">
        <v>25.73</v>
      </c>
      <c r="J36" s="17"/>
      <c r="K36" s="17"/>
      <c r="L36" s="17"/>
      <c r="M36" s="34"/>
      <c r="N36" s="34"/>
      <c r="O36" s="34"/>
    </row>
    <row r="37" spans="1:15" ht="15" customHeight="1">
      <c r="A37" s="14" t="s">
        <v>305</v>
      </c>
      <c r="B37" s="15" t="s">
        <v>305</v>
      </c>
      <c r="C37" s="15" t="s">
        <v>305</v>
      </c>
      <c r="D37" s="16" t="s">
        <v>306</v>
      </c>
      <c r="E37" s="48" t="s">
        <v>14</v>
      </c>
      <c r="F37" s="17">
        <v>4.94</v>
      </c>
      <c r="G37" s="17">
        <v>4.94</v>
      </c>
      <c r="H37" s="17">
        <v>2.7</v>
      </c>
      <c r="I37" s="17">
        <v>2.24</v>
      </c>
      <c r="J37" s="17"/>
      <c r="K37" s="17"/>
      <c r="L37" s="17"/>
      <c r="M37" s="34"/>
      <c r="N37" s="34"/>
      <c r="O37" s="34"/>
    </row>
    <row r="38" spans="1:15" ht="15" customHeight="1">
      <c r="A38" s="14" t="s">
        <v>307</v>
      </c>
      <c r="B38" s="15" t="s">
        <v>307</v>
      </c>
      <c r="C38" s="15" t="s">
        <v>307</v>
      </c>
      <c r="D38" s="16" t="s">
        <v>308</v>
      </c>
      <c r="E38" s="48" t="s">
        <v>17</v>
      </c>
      <c r="F38" s="17">
        <v>538.26</v>
      </c>
      <c r="G38" s="17">
        <v>538.26</v>
      </c>
      <c r="H38" s="17"/>
      <c r="I38" s="17">
        <v>538.26</v>
      </c>
      <c r="J38" s="17"/>
      <c r="K38" s="17"/>
      <c r="L38" s="17"/>
      <c r="M38" s="34"/>
      <c r="N38" s="34"/>
      <c r="O38" s="34"/>
    </row>
    <row r="39" spans="1:15" ht="15" customHeight="1">
      <c r="A39" s="14" t="s">
        <v>309</v>
      </c>
      <c r="B39" s="15" t="s">
        <v>309</v>
      </c>
      <c r="C39" s="15" t="s">
        <v>309</v>
      </c>
      <c r="D39" s="16" t="s">
        <v>310</v>
      </c>
      <c r="E39" s="48" t="s">
        <v>21</v>
      </c>
      <c r="F39" s="17"/>
      <c r="G39" s="17"/>
      <c r="H39" s="17"/>
      <c r="I39" s="17"/>
      <c r="J39" s="17"/>
      <c r="K39" s="17"/>
      <c r="L39" s="17"/>
      <c r="M39" s="34"/>
      <c r="N39" s="34"/>
      <c r="O39" s="34"/>
    </row>
    <row r="40" spans="1:15" ht="15" customHeight="1">
      <c r="A40" s="14" t="s">
        <v>311</v>
      </c>
      <c r="B40" s="15" t="s">
        <v>311</v>
      </c>
      <c r="C40" s="15" t="s">
        <v>311</v>
      </c>
      <c r="D40" s="16" t="s">
        <v>312</v>
      </c>
      <c r="E40" s="48" t="s">
        <v>25</v>
      </c>
      <c r="F40" s="17"/>
      <c r="G40" s="17"/>
      <c r="H40" s="17"/>
      <c r="I40" s="17"/>
      <c r="J40" s="17"/>
      <c r="K40" s="17"/>
      <c r="L40" s="17"/>
      <c r="M40" s="34"/>
      <c r="N40" s="34"/>
      <c r="O40" s="34"/>
    </row>
    <row r="41" spans="1:15" ht="15" customHeight="1">
      <c r="A41" s="14" t="s">
        <v>313</v>
      </c>
      <c r="B41" s="15" t="s">
        <v>313</v>
      </c>
      <c r="C41" s="15" t="s">
        <v>313</v>
      </c>
      <c r="D41" s="16" t="s">
        <v>314</v>
      </c>
      <c r="E41" s="48" t="s">
        <v>29</v>
      </c>
      <c r="F41" s="17">
        <v>330.69</v>
      </c>
      <c r="G41" s="17">
        <f>SUM(H41:I41)</f>
        <v>330.69</v>
      </c>
      <c r="H41" s="17">
        <v>6.39</v>
      </c>
      <c r="I41" s="17">
        <v>324.3</v>
      </c>
      <c r="J41" s="17"/>
      <c r="K41" s="17"/>
      <c r="L41" s="17"/>
      <c r="M41" s="34"/>
      <c r="N41" s="34"/>
      <c r="O41" s="34"/>
    </row>
    <row r="42" spans="1:15" ht="15" customHeight="1">
      <c r="A42" s="14" t="s">
        <v>315</v>
      </c>
      <c r="B42" s="15" t="s">
        <v>315</v>
      </c>
      <c r="C42" s="15" t="s">
        <v>315</v>
      </c>
      <c r="D42" s="16" t="s">
        <v>316</v>
      </c>
      <c r="E42" s="48" t="s">
        <v>33</v>
      </c>
      <c r="F42" s="17">
        <f>G42</f>
        <v>579.51</v>
      </c>
      <c r="G42" s="17">
        <f>SUM(H42:I42)</f>
        <v>579.51</v>
      </c>
      <c r="H42" s="17">
        <v>0.34</v>
      </c>
      <c r="I42" s="17">
        <v>579.17</v>
      </c>
      <c r="J42" s="17"/>
      <c r="K42" s="17"/>
      <c r="L42" s="17"/>
      <c r="M42" s="34"/>
      <c r="N42" s="34"/>
      <c r="O42" s="34"/>
    </row>
    <row r="43" spans="1:15" ht="15" customHeight="1">
      <c r="A43" s="14" t="s">
        <v>317</v>
      </c>
      <c r="B43" s="15" t="s">
        <v>317</v>
      </c>
      <c r="C43" s="15" t="s">
        <v>317</v>
      </c>
      <c r="D43" s="16" t="s">
        <v>318</v>
      </c>
      <c r="E43" s="48" t="s">
        <v>37</v>
      </c>
      <c r="F43" s="17">
        <v>100.82</v>
      </c>
      <c r="G43" s="17">
        <v>100.82</v>
      </c>
      <c r="H43" s="17">
        <v>100.82</v>
      </c>
      <c r="I43" s="17"/>
      <c r="J43" s="17"/>
      <c r="K43" s="17"/>
      <c r="L43" s="17"/>
      <c r="M43" s="34"/>
      <c r="N43" s="34"/>
      <c r="O43" s="34"/>
    </row>
    <row r="44" spans="1:15" ht="15" customHeight="1">
      <c r="A44" s="14" t="s">
        <v>319</v>
      </c>
      <c r="B44" s="15" t="s">
        <v>319</v>
      </c>
      <c r="C44" s="15" t="s">
        <v>319</v>
      </c>
      <c r="D44" s="16" t="s">
        <v>320</v>
      </c>
      <c r="E44" s="48" t="s">
        <v>41</v>
      </c>
      <c r="F44" s="17">
        <v>87.92</v>
      </c>
      <c r="G44" s="17">
        <v>87.92</v>
      </c>
      <c r="H44" s="17">
        <v>87.92</v>
      </c>
      <c r="I44" s="17"/>
      <c r="J44" s="17"/>
      <c r="K44" s="17"/>
      <c r="L44" s="17"/>
      <c r="M44" s="34"/>
      <c r="N44" s="34"/>
      <c r="O44" s="34"/>
    </row>
    <row r="45" spans="1:15" ht="15" customHeight="1">
      <c r="A45" s="14" t="s">
        <v>321</v>
      </c>
      <c r="B45" s="15" t="s">
        <v>321</v>
      </c>
      <c r="C45" s="15" t="s">
        <v>321</v>
      </c>
      <c r="D45" s="16" t="s">
        <v>322</v>
      </c>
      <c r="E45" s="48" t="s">
        <v>44</v>
      </c>
      <c r="F45" s="17">
        <v>73.81</v>
      </c>
      <c r="G45" s="17">
        <v>73.81</v>
      </c>
      <c r="H45" s="17">
        <v>21.86</v>
      </c>
      <c r="I45" s="17">
        <v>51.95</v>
      </c>
      <c r="J45" s="17"/>
      <c r="K45" s="17"/>
      <c r="L45" s="17"/>
      <c r="M45" s="34"/>
      <c r="N45" s="34"/>
      <c r="O45" s="34"/>
    </row>
    <row r="46" spans="1:15" ht="15" customHeight="1">
      <c r="A46" s="14" t="s">
        <v>323</v>
      </c>
      <c r="B46" s="15" t="s">
        <v>323</v>
      </c>
      <c r="C46" s="15" t="s">
        <v>323</v>
      </c>
      <c r="D46" s="16" t="s">
        <v>324</v>
      </c>
      <c r="E46" s="48" t="s">
        <v>47</v>
      </c>
      <c r="F46" s="17">
        <v>77.39</v>
      </c>
      <c r="G46" s="17">
        <f>SUM(H46:I46)</f>
        <v>77.39</v>
      </c>
      <c r="H46" s="17">
        <v>61.08</v>
      </c>
      <c r="I46" s="17">
        <v>16.31</v>
      </c>
      <c r="J46" s="17"/>
      <c r="K46" s="17"/>
      <c r="L46" s="17"/>
      <c r="M46" s="34"/>
      <c r="N46" s="34"/>
      <c r="O46" s="34"/>
    </row>
    <row r="47" spans="1:15" ht="15" customHeight="1">
      <c r="A47" s="14" t="s">
        <v>325</v>
      </c>
      <c r="B47" s="15" t="s">
        <v>325</v>
      </c>
      <c r="C47" s="15" t="s">
        <v>325</v>
      </c>
      <c r="D47" s="16" t="s">
        <v>326</v>
      </c>
      <c r="E47" s="48" t="s">
        <v>50</v>
      </c>
      <c r="F47" s="17"/>
      <c r="G47" s="17"/>
      <c r="H47" s="17"/>
      <c r="I47" s="17"/>
      <c r="J47" s="17"/>
      <c r="K47" s="17"/>
      <c r="L47" s="17"/>
      <c r="M47" s="34"/>
      <c r="N47" s="34"/>
      <c r="O47" s="34"/>
    </row>
    <row r="48" spans="1:15" ht="15" customHeight="1">
      <c r="A48" s="14" t="s">
        <v>327</v>
      </c>
      <c r="B48" s="15" t="s">
        <v>327</v>
      </c>
      <c r="C48" s="15" t="s">
        <v>327</v>
      </c>
      <c r="D48" s="16" t="s">
        <v>328</v>
      </c>
      <c r="E48" s="48" t="s">
        <v>53</v>
      </c>
      <c r="F48" s="17">
        <f>G48</f>
        <v>4057.21</v>
      </c>
      <c r="G48" s="17">
        <f>SUM(H48:I48)</f>
        <v>4057.21</v>
      </c>
      <c r="H48" s="17">
        <v>145.49</v>
      </c>
      <c r="I48" s="17">
        <v>3911.72</v>
      </c>
      <c r="J48" s="17"/>
      <c r="K48" s="17"/>
      <c r="L48" s="17"/>
      <c r="M48" s="34"/>
      <c r="N48" s="34"/>
      <c r="O48" s="34"/>
    </row>
    <row r="49" spans="1:15" ht="15" customHeight="1">
      <c r="A49" s="38" t="s">
        <v>329</v>
      </c>
      <c r="B49" s="62" t="s">
        <v>329</v>
      </c>
      <c r="C49" s="62" t="s">
        <v>329</v>
      </c>
      <c r="D49" s="39" t="s">
        <v>330</v>
      </c>
      <c r="E49" s="48" t="s">
        <v>56</v>
      </c>
      <c r="F49" s="17">
        <f>G49</f>
        <v>2999.5800000000004</v>
      </c>
      <c r="G49" s="17">
        <f>SUM(H49:I49)</f>
        <v>2999.5800000000004</v>
      </c>
      <c r="H49" s="17">
        <f>SUM(H50:H60)</f>
        <v>306.4</v>
      </c>
      <c r="I49" s="17">
        <f>SUM(I50:I60)</f>
        <v>2693.1800000000003</v>
      </c>
      <c r="J49" s="17"/>
      <c r="K49" s="17"/>
      <c r="L49" s="17"/>
      <c r="M49" s="34"/>
      <c r="N49" s="34"/>
      <c r="O49" s="34"/>
    </row>
    <row r="50" spans="1:15" ht="15" customHeight="1">
      <c r="A50" s="14" t="s">
        <v>331</v>
      </c>
      <c r="B50" s="15" t="s">
        <v>331</v>
      </c>
      <c r="C50" s="15" t="s">
        <v>331</v>
      </c>
      <c r="D50" s="16" t="s">
        <v>332</v>
      </c>
      <c r="E50" s="48" t="s">
        <v>59</v>
      </c>
      <c r="F50" s="17">
        <v>149.48</v>
      </c>
      <c r="G50" s="17">
        <v>149.48</v>
      </c>
      <c r="H50" s="17">
        <v>149.48</v>
      </c>
      <c r="I50" s="17"/>
      <c r="J50" s="17"/>
      <c r="K50" s="17"/>
      <c r="L50" s="17"/>
      <c r="M50" s="34"/>
      <c r="N50" s="34"/>
      <c r="O50" s="34"/>
    </row>
    <row r="51" spans="1:15" ht="15" customHeight="1">
      <c r="A51" s="14" t="s">
        <v>333</v>
      </c>
      <c r="B51" s="15" t="s">
        <v>333</v>
      </c>
      <c r="C51" s="15" t="s">
        <v>333</v>
      </c>
      <c r="D51" s="16" t="s">
        <v>334</v>
      </c>
      <c r="E51" s="48" t="s">
        <v>62</v>
      </c>
      <c r="F51" s="17">
        <v>7.37</v>
      </c>
      <c r="G51" s="17">
        <v>7.37</v>
      </c>
      <c r="H51" s="17"/>
      <c r="I51" s="17">
        <v>7.37</v>
      </c>
      <c r="J51" s="17"/>
      <c r="K51" s="17"/>
      <c r="L51" s="17"/>
      <c r="M51" s="34"/>
      <c r="N51" s="34"/>
      <c r="O51" s="34"/>
    </row>
    <row r="52" spans="1:15" ht="15" customHeight="1">
      <c r="A52" s="14" t="s">
        <v>335</v>
      </c>
      <c r="B52" s="15" t="s">
        <v>335</v>
      </c>
      <c r="C52" s="15" t="s">
        <v>335</v>
      </c>
      <c r="D52" s="16" t="s">
        <v>336</v>
      </c>
      <c r="E52" s="48" t="s">
        <v>65</v>
      </c>
      <c r="F52" s="17"/>
      <c r="G52" s="17"/>
      <c r="H52" s="17"/>
      <c r="I52" s="17"/>
      <c r="J52" s="17"/>
      <c r="K52" s="17"/>
      <c r="L52" s="17"/>
      <c r="M52" s="34"/>
      <c r="N52" s="34"/>
      <c r="O52" s="34"/>
    </row>
    <row r="53" spans="1:15" ht="15" customHeight="1">
      <c r="A53" s="14" t="s">
        <v>337</v>
      </c>
      <c r="B53" s="15" t="s">
        <v>337</v>
      </c>
      <c r="C53" s="15" t="s">
        <v>337</v>
      </c>
      <c r="D53" s="16" t="s">
        <v>338</v>
      </c>
      <c r="E53" s="48" t="s">
        <v>68</v>
      </c>
      <c r="F53" s="17">
        <v>1476.69</v>
      </c>
      <c r="G53" s="17">
        <v>1476.69</v>
      </c>
      <c r="H53" s="17">
        <v>16.06</v>
      </c>
      <c r="I53" s="17">
        <v>1460.63</v>
      </c>
      <c r="J53" s="17"/>
      <c r="K53" s="17"/>
      <c r="L53" s="17"/>
      <c r="M53" s="34"/>
      <c r="N53" s="34"/>
      <c r="O53" s="34"/>
    </row>
    <row r="54" spans="1:15" ht="15" customHeight="1">
      <c r="A54" s="14" t="s">
        <v>339</v>
      </c>
      <c r="B54" s="15" t="s">
        <v>339</v>
      </c>
      <c r="C54" s="15" t="s">
        <v>339</v>
      </c>
      <c r="D54" s="16" t="s">
        <v>340</v>
      </c>
      <c r="E54" s="48" t="s">
        <v>71</v>
      </c>
      <c r="F54" s="17">
        <f>G54</f>
        <v>584.62</v>
      </c>
      <c r="G54" s="17">
        <f>SUM(H54:I54)</f>
        <v>584.62</v>
      </c>
      <c r="H54" s="17">
        <v>85.49</v>
      </c>
      <c r="I54" s="17">
        <v>499.13</v>
      </c>
      <c r="J54" s="17"/>
      <c r="K54" s="17"/>
      <c r="L54" s="17"/>
      <c r="M54" s="34"/>
      <c r="N54" s="34"/>
      <c r="O54" s="34"/>
    </row>
    <row r="55" spans="1:15" ht="15" customHeight="1">
      <c r="A55" s="14" t="s">
        <v>341</v>
      </c>
      <c r="B55" s="15" t="s">
        <v>341</v>
      </c>
      <c r="C55" s="15" t="s">
        <v>341</v>
      </c>
      <c r="D55" s="16" t="s">
        <v>342</v>
      </c>
      <c r="E55" s="48" t="s">
        <v>74</v>
      </c>
      <c r="F55" s="17"/>
      <c r="G55" s="17"/>
      <c r="H55" s="17"/>
      <c r="I55" s="17"/>
      <c r="J55" s="17"/>
      <c r="K55" s="17"/>
      <c r="L55" s="17"/>
      <c r="M55" s="34"/>
      <c r="N55" s="34"/>
      <c r="O55" s="34"/>
    </row>
    <row r="56" spans="1:15" ht="15" customHeight="1">
      <c r="A56" s="14" t="s">
        <v>343</v>
      </c>
      <c r="B56" s="15" t="s">
        <v>343</v>
      </c>
      <c r="C56" s="15" t="s">
        <v>343</v>
      </c>
      <c r="D56" s="16" t="s">
        <v>344</v>
      </c>
      <c r="E56" s="48" t="s">
        <v>77</v>
      </c>
      <c r="F56" s="17">
        <f>G56</f>
        <v>723.9</v>
      </c>
      <c r="G56" s="17">
        <f>SUM(H56:I56)</f>
        <v>723.9</v>
      </c>
      <c r="H56" s="17"/>
      <c r="I56" s="17">
        <v>723.9</v>
      </c>
      <c r="J56" s="17"/>
      <c r="K56" s="17"/>
      <c r="L56" s="17"/>
      <c r="M56" s="34"/>
      <c r="N56" s="34"/>
      <c r="O56" s="34"/>
    </row>
    <row r="57" spans="1:15" ht="15" customHeight="1">
      <c r="A57" s="14" t="s">
        <v>345</v>
      </c>
      <c r="B57" s="15" t="s">
        <v>345</v>
      </c>
      <c r="C57" s="15" t="s">
        <v>345</v>
      </c>
      <c r="D57" s="16" t="s">
        <v>346</v>
      </c>
      <c r="E57" s="48" t="s">
        <v>80</v>
      </c>
      <c r="F57" s="17"/>
      <c r="G57" s="17"/>
      <c r="H57" s="17"/>
      <c r="I57" s="17"/>
      <c r="J57" s="17"/>
      <c r="K57" s="17"/>
      <c r="L57" s="17"/>
      <c r="M57" s="34"/>
      <c r="N57" s="34"/>
      <c r="O57" s="34"/>
    </row>
    <row r="58" spans="1:15" ht="15" customHeight="1">
      <c r="A58" s="14" t="s">
        <v>347</v>
      </c>
      <c r="B58" s="15" t="s">
        <v>347</v>
      </c>
      <c r="C58" s="15" t="s">
        <v>347</v>
      </c>
      <c r="D58" s="16" t="s">
        <v>348</v>
      </c>
      <c r="E58" s="48" t="s">
        <v>83</v>
      </c>
      <c r="F58" s="17">
        <v>1.46</v>
      </c>
      <c r="G58" s="17">
        <v>1.46</v>
      </c>
      <c r="H58" s="17">
        <v>1.46</v>
      </c>
      <c r="I58" s="17"/>
      <c r="J58" s="17"/>
      <c r="K58" s="17"/>
      <c r="L58" s="17"/>
      <c r="M58" s="34"/>
      <c r="N58" s="34"/>
      <c r="O58" s="34"/>
    </row>
    <row r="59" spans="1:15" ht="15" customHeight="1">
      <c r="A59" s="14" t="s">
        <v>349</v>
      </c>
      <c r="B59" s="15" t="s">
        <v>349</v>
      </c>
      <c r="C59" s="15" t="s">
        <v>349</v>
      </c>
      <c r="D59" s="16" t="s">
        <v>350</v>
      </c>
      <c r="E59" s="48" t="s">
        <v>86</v>
      </c>
      <c r="F59" s="17"/>
      <c r="G59" s="17"/>
      <c r="H59" s="17"/>
      <c r="I59" s="17"/>
      <c r="J59" s="17"/>
      <c r="K59" s="17"/>
      <c r="L59" s="17"/>
      <c r="M59" s="34"/>
      <c r="N59" s="34"/>
      <c r="O59" s="34"/>
    </row>
    <row r="60" spans="1:15" ht="15" customHeight="1">
      <c r="A60" s="14" t="s">
        <v>351</v>
      </c>
      <c r="B60" s="15" t="s">
        <v>351</v>
      </c>
      <c r="C60" s="15" t="s">
        <v>351</v>
      </c>
      <c r="D60" s="16" t="s">
        <v>352</v>
      </c>
      <c r="E60" s="48" t="s">
        <v>89</v>
      </c>
      <c r="F60" s="17">
        <v>56.06</v>
      </c>
      <c r="G60" s="17">
        <v>56.06</v>
      </c>
      <c r="H60" s="17">
        <v>53.91</v>
      </c>
      <c r="I60" s="17">
        <v>2.15</v>
      </c>
      <c r="J60" s="17"/>
      <c r="K60" s="17"/>
      <c r="L60" s="17"/>
      <c r="M60" s="34"/>
      <c r="N60" s="34"/>
      <c r="O60" s="34"/>
    </row>
    <row r="61" spans="1:15" ht="15" customHeight="1">
      <c r="A61" s="38" t="s">
        <v>353</v>
      </c>
      <c r="B61" s="62" t="s">
        <v>353</v>
      </c>
      <c r="C61" s="62" t="s">
        <v>353</v>
      </c>
      <c r="D61" s="39" t="s">
        <v>354</v>
      </c>
      <c r="E61" s="48" t="s">
        <v>93</v>
      </c>
      <c r="F61" s="17"/>
      <c r="G61" s="17"/>
      <c r="H61" s="17"/>
      <c r="I61" s="17"/>
      <c r="J61" s="17"/>
      <c r="K61" s="17"/>
      <c r="L61" s="17"/>
      <c r="M61" s="34"/>
      <c r="N61" s="34"/>
      <c r="O61" s="34"/>
    </row>
    <row r="62" spans="1:15" ht="15" customHeight="1">
      <c r="A62" s="14" t="s">
        <v>355</v>
      </c>
      <c r="B62" s="15" t="s">
        <v>355</v>
      </c>
      <c r="C62" s="15" t="s">
        <v>355</v>
      </c>
      <c r="D62" s="16" t="s">
        <v>356</v>
      </c>
      <c r="E62" s="48" t="s">
        <v>97</v>
      </c>
      <c r="F62" s="17"/>
      <c r="G62" s="17"/>
      <c r="H62" s="17"/>
      <c r="I62" s="17"/>
      <c r="J62" s="17"/>
      <c r="K62" s="17"/>
      <c r="L62" s="17"/>
      <c r="M62" s="34"/>
      <c r="N62" s="34"/>
      <c r="O62" s="34"/>
    </row>
    <row r="63" spans="1:15" ht="15" customHeight="1">
      <c r="A63" s="14" t="s">
        <v>357</v>
      </c>
      <c r="B63" s="15" t="s">
        <v>357</v>
      </c>
      <c r="C63" s="15" t="s">
        <v>357</v>
      </c>
      <c r="D63" s="16" t="s">
        <v>358</v>
      </c>
      <c r="E63" s="48" t="s">
        <v>101</v>
      </c>
      <c r="F63" s="17"/>
      <c r="G63" s="17"/>
      <c r="H63" s="17"/>
      <c r="I63" s="17"/>
      <c r="J63" s="17"/>
      <c r="K63" s="17"/>
      <c r="L63" s="17"/>
      <c r="M63" s="34"/>
      <c r="N63" s="34"/>
      <c r="O63" s="34"/>
    </row>
    <row r="64" spans="1:15" ht="15" customHeight="1">
      <c r="A64" s="14" t="s">
        <v>359</v>
      </c>
      <c r="B64" s="15" t="s">
        <v>359</v>
      </c>
      <c r="C64" s="15" t="s">
        <v>359</v>
      </c>
      <c r="D64" s="16" t="s">
        <v>360</v>
      </c>
      <c r="E64" s="48" t="s">
        <v>103</v>
      </c>
      <c r="F64" s="17"/>
      <c r="G64" s="17"/>
      <c r="H64" s="17"/>
      <c r="I64" s="17"/>
      <c r="J64" s="17"/>
      <c r="K64" s="17"/>
      <c r="L64" s="17"/>
      <c r="M64" s="34"/>
      <c r="N64" s="34"/>
      <c r="O64" s="34"/>
    </row>
    <row r="65" spans="1:15" ht="15" customHeight="1">
      <c r="A65" s="14" t="s">
        <v>361</v>
      </c>
      <c r="B65" s="15" t="s">
        <v>361</v>
      </c>
      <c r="C65" s="15" t="s">
        <v>361</v>
      </c>
      <c r="D65" s="16" t="s">
        <v>362</v>
      </c>
      <c r="E65" s="48" t="s">
        <v>105</v>
      </c>
      <c r="F65" s="17"/>
      <c r="G65" s="17"/>
      <c r="H65" s="17"/>
      <c r="I65" s="17"/>
      <c r="J65" s="17"/>
      <c r="K65" s="17"/>
      <c r="L65" s="17"/>
      <c r="M65" s="34"/>
      <c r="N65" s="34"/>
      <c r="O65" s="34"/>
    </row>
    <row r="66" spans="1:15" ht="15" customHeight="1">
      <c r="A66" s="38" t="s">
        <v>363</v>
      </c>
      <c r="B66" s="62" t="s">
        <v>363</v>
      </c>
      <c r="C66" s="62" t="s">
        <v>363</v>
      </c>
      <c r="D66" s="39" t="s">
        <v>364</v>
      </c>
      <c r="E66" s="48" t="s">
        <v>107</v>
      </c>
      <c r="F66" s="17"/>
      <c r="G66" s="17"/>
      <c r="H66" s="48" t="s">
        <v>365</v>
      </c>
      <c r="I66" s="17"/>
      <c r="J66" s="48" t="s">
        <v>365</v>
      </c>
      <c r="K66" s="48" t="s">
        <v>365</v>
      </c>
      <c r="L66" s="48" t="s">
        <v>365</v>
      </c>
      <c r="M66" s="34"/>
      <c r="N66" s="34"/>
      <c r="O66" s="34"/>
    </row>
    <row r="67" spans="1:15" ht="15" customHeight="1">
      <c r="A67" s="14" t="s">
        <v>366</v>
      </c>
      <c r="B67" s="15" t="s">
        <v>366</v>
      </c>
      <c r="C67" s="15" t="s">
        <v>366</v>
      </c>
      <c r="D67" s="16" t="s">
        <v>367</v>
      </c>
      <c r="E67" s="48" t="s">
        <v>110</v>
      </c>
      <c r="F67" s="17"/>
      <c r="G67" s="17"/>
      <c r="H67" s="48" t="s">
        <v>365</v>
      </c>
      <c r="I67" s="17"/>
      <c r="J67" s="48" t="s">
        <v>365</v>
      </c>
      <c r="K67" s="48" t="s">
        <v>365</v>
      </c>
      <c r="L67" s="48" t="s">
        <v>365</v>
      </c>
      <c r="M67" s="34"/>
      <c r="N67" s="34"/>
      <c r="O67" s="34"/>
    </row>
    <row r="68" spans="1:15" ht="15" customHeight="1">
      <c r="A68" s="14" t="s">
        <v>368</v>
      </c>
      <c r="B68" s="15" t="s">
        <v>368</v>
      </c>
      <c r="C68" s="15" t="s">
        <v>368</v>
      </c>
      <c r="D68" s="16" t="s">
        <v>369</v>
      </c>
      <c r="E68" s="48" t="s">
        <v>370</v>
      </c>
      <c r="F68" s="17"/>
      <c r="G68" s="17"/>
      <c r="H68" s="48" t="s">
        <v>365</v>
      </c>
      <c r="I68" s="17"/>
      <c r="J68" s="48" t="s">
        <v>365</v>
      </c>
      <c r="K68" s="48" t="s">
        <v>365</v>
      </c>
      <c r="L68" s="48" t="s">
        <v>365</v>
      </c>
      <c r="M68" s="34"/>
      <c r="N68" s="34"/>
      <c r="O68" s="34"/>
    </row>
    <row r="69" spans="1:15" ht="15" customHeight="1">
      <c r="A69" s="14" t="s">
        <v>371</v>
      </c>
      <c r="B69" s="15" t="s">
        <v>371</v>
      </c>
      <c r="C69" s="15" t="s">
        <v>371</v>
      </c>
      <c r="D69" s="16" t="s">
        <v>372</v>
      </c>
      <c r="E69" s="48" t="s">
        <v>373</v>
      </c>
      <c r="F69" s="17"/>
      <c r="G69" s="17"/>
      <c r="H69" s="48" t="s">
        <v>365</v>
      </c>
      <c r="I69" s="17"/>
      <c r="J69" s="48" t="s">
        <v>365</v>
      </c>
      <c r="K69" s="48" t="s">
        <v>365</v>
      </c>
      <c r="L69" s="48" t="s">
        <v>365</v>
      </c>
      <c r="M69" s="34"/>
      <c r="N69" s="34"/>
      <c r="O69" s="34"/>
    </row>
    <row r="70" spans="1:15" ht="15" customHeight="1">
      <c r="A70" s="14" t="s">
        <v>374</v>
      </c>
      <c r="B70" s="15" t="s">
        <v>374</v>
      </c>
      <c r="C70" s="15" t="s">
        <v>374</v>
      </c>
      <c r="D70" s="16" t="s">
        <v>375</v>
      </c>
      <c r="E70" s="48" t="s">
        <v>376</v>
      </c>
      <c r="F70" s="17"/>
      <c r="G70" s="17"/>
      <c r="H70" s="48" t="s">
        <v>365</v>
      </c>
      <c r="I70" s="17"/>
      <c r="J70" s="48" t="s">
        <v>365</v>
      </c>
      <c r="K70" s="48" t="s">
        <v>365</v>
      </c>
      <c r="L70" s="48" t="s">
        <v>365</v>
      </c>
      <c r="M70" s="34"/>
      <c r="N70" s="34"/>
      <c r="O70" s="34"/>
    </row>
    <row r="71" spans="1:15" ht="15" customHeight="1">
      <c r="A71" s="14" t="s">
        <v>377</v>
      </c>
      <c r="B71" s="15" t="s">
        <v>377</v>
      </c>
      <c r="C71" s="15" t="s">
        <v>377</v>
      </c>
      <c r="D71" s="16" t="s">
        <v>378</v>
      </c>
      <c r="E71" s="48" t="s">
        <v>379</v>
      </c>
      <c r="F71" s="17"/>
      <c r="G71" s="17"/>
      <c r="H71" s="48" t="s">
        <v>365</v>
      </c>
      <c r="I71" s="17"/>
      <c r="J71" s="48" t="s">
        <v>365</v>
      </c>
      <c r="K71" s="48" t="s">
        <v>365</v>
      </c>
      <c r="L71" s="48" t="s">
        <v>365</v>
      </c>
      <c r="M71" s="34"/>
      <c r="N71" s="34"/>
      <c r="O71" s="34"/>
    </row>
    <row r="72" spans="1:15" ht="15" customHeight="1">
      <c r="A72" s="14" t="s">
        <v>380</v>
      </c>
      <c r="B72" s="15" t="s">
        <v>380</v>
      </c>
      <c r="C72" s="15" t="s">
        <v>380</v>
      </c>
      <c r="D72" s="16" t="s">
        <v>381</v>
      </c>
      <c r="E72" s="48" t="s">
        <v>382</v>
      </c>
      <c r="F72" s="17"/>
      <c r="G72" s="17"/>
      <c r="H72" s="48" t="s">
        <v>365</v>
      </c>
      <c r="I72" s="17"/>
      <c r="J72" s="48" t="s">
        <v>365</v>
      </c>
      <c r="K72" s="48" t="s">
        <v>365</v>
      </c>
      <c r="L72" s="48" t="s">
        <v>365</v>
      </c>
      <c r="M72" s="34"/>
      <c r="N72" s="34"/>
      <c r="O72" s="34"/>
    </row>
    <row r="73" spans="1:15" ht="15" customHeight="1">
      <c r="A73" s="14" t="s">
        <v>383</v>
      </c>
      <c r="B73" s="15" t="s">
        <v>383</v>
      </c>
      <c r="C73" s="15" t="s">
        <v>383</v>
      </c>
      <c r="D73" s="16" t="s">
        <v>384</v>
      </c>
      <c r="E73" s="48" t="s">
        <v>385</v>
      </c>
      <c r="F73" s="17"/>
      <c r="G73" s="17"/>
      <c r="H73" s="48" t="s">
        <v>365</v>
      </c>
      <c r="I73" s="17"/>
      <c r="J73" s="48" t="s">
        <v>365</v>
      </c>
      <c r="K73" s="48" t="s">
        <v>365</v>
      </c>
      <c r="L73" s="48" t="s">
        <v>365</v>
      </c>
      <c r="M73" s="34"/>
      <c r="N73" s="34"/>
      <c r="O73" s="34"/>
    </row>
    <row r="74" spans="1:15" ht="15" customHeight="1">
      <c r="A74" s="14" t="s">
        <v>386</v>
      </c>
      <c r="B74" s="15" t="s">
        <v>386</v>
      </c>
      <c r="C74" s="15" t="s">
        <v>386</v>
      </c>
      <c r="D74" s="16" t="s">
        <v>387</v>
      </c>
      <c r="E74" s="48" t="s">
        <v>388</v>
      </c>
      <c r="F74" s="17"/>
      <c r="G74" s="17"/>
      <c r="H74" s="48" t="s">
        <v>365</v>
      </c>
      <c r="I74" s="17"/>
      <c r="J74" s="48" t="s">
        <v>365</v>
      </c>
      <c r="K74" s="48" t="s">
        <v>365</v>
      </c>
      <c r="L74" s="48" t="s">
        <v>365</v>
      </c>
      <c r="M74" s="34"/>
      <c r="N74" s="34"/>
      <c r="O74" s="34"/>
    </row>
    <row r="75" spans="1:15" ht="15" customHeight="1">
      <c r="A75" s="14" t="s">
        <v>389</v>
      </c>
      <c r="B75" s="15" t="s">
        <v>389</v>
      </c>
      <c r="C75" s="15" t="s">
        <v>389</v>
      </c>
      <c r="D75" s="16" t="s">
        <v>390</v>
      </c>
      <c r="E75" s="48" t="s">
        <v>391</v>
      </c>
      <c r="F75" s="17"/>
      <c r="G75" s="17"/>
      <c r="H75" s="48" t="s">
        <v>365</v>
      </c>
      <c r="I75" s="17"/>
      <c r="J75" s="48" t="s">
        <v>365</v>
      </c>
      <c r="K75" s="48" t="s">
        <v>365</v>
      </c>
      <c r="L75" s="48" t="s">
        <v>365</v>
      </c>
      <c r="M75" s="34"/>
      <c r="N75" s="34"/>
      <c r="O75" s="34"/>
    </row>
    <row r="76" spans="1:15" ht="15" customHeight="1">
      <c r="A76" s="14" t="s">
        <v>392</v>
      </c>
      <c r="B76" s="15" t="s">
        <v>392</v>
      </c>
      <c r="C76" s="15" t="s">
        <v>392</v>
      </c>
      <c r="D76" s="16" t="s">
        <v>393</v>
      </c>
      <c r="E76" s="48" t="s">
        <v>394</v>
      </c>
      <c r="F76" s="17"/>
      <c r="G76" s="17"/>
      <c r="H76" s="48" t="s">
        <v>365</v>
      </c>
      <c r="I76" s="17"/>
      <c r="J76" s="48" t="s">
        <v>365</v>
      </c>
      <c r="K76" s="48" t="s">
        <v>365</v>
      </c>
      <c r="L76" s="48" t="s">
        <v>365</v>
      </c>
      <c r="M76" s="34"/>
      <c r="N76" s="34"/>
      <c r="O76" s="34"/>
    </row>
    <row r="77" spans="1:15" ht="15" customHeight="1">
      <c r="A77" s="14" t="s">
        <v>395</v>
      </c>
      <c r="B77" s="15" t="s">
        <v>395</v>
      </c>
      <c r="C77" s="15" t="s">
        <v>395</v>
      </c>
      <c r="D77" s="16" t="s">
        <v>396</v>
      </c>
      <c r="E77" s="48" t="s">
        <v>397</v>
      </c>
      <c r="F77" s="17"/>
      <c r="G77" s="17"/>
      <c r="H77" s="48" t="s">
        <v>365</v>
      </c>
      <c r="I77" s="17"/>
      <c r="J77" s="48" t="s">
        <v>365</v>
      </c>
      <c r="K77" s="48" t="s">
        <v>365</v>
      </c>
      <c r="L77" s="48" t="s">
        <v>365</v>
      </c>
      <c r="M77" s="34"/>
      <c r="N77" s="34"/>
      <c r="O77" s="34"/>
    </row>
    <row r="78" spans="1:15" ht="15" customHeight="1">
      <c r="A78" s="14" t="s">
        <v>398</v>
      </c>
      <c r="B78" s="15" t="s">
        <v>398</v>
      </c>
      <c r="C78" s="15" t="s">
        <v>398</v>
      </c>
      <c r="D78" s="16" t="s">
        <v>399</v>
      </c>
      <c r="E78" s="48" t="s">
        <v>400</v>
      </c>
      <c r="F78" s="17"/>
      <c r="G78" s="17"/>
      <c r="H78" s="48" t="s">
        <v>365</v>
      </c>
      <c r="I78" s="17"/>
      <c r="J78" s="48" t="s">
        <v>365</v>
      </c>
      <c r="K78" s="48" t="s">
        <v>365</v>
      </c>
      <c r="L78" s="48" t="s">
        <v>365</v>
      </c>
      <c r="M78" s="34"/>
      <c r="N78" s="34"/>
      <c r="O78" s="34"/>
    </row>
    <row r="79" spans="1:15" ht="15" customHeight="1">
      <c r="A79" s="38" t="s">
        <v>401</v>
      </c>
      <c r="B79" s="62" t="s">
        <v>401</v>
      </c>
      <c r="C79" s="62" t="s">
        <v>401</v>
      </c>
      <c r="D79" s="39" t="s">
        <v>402</v>
      </c>
      <c r="E79" s="48" t="s">
        <v>403</v>
      </c>
      <c r="F79" s="17">
        <f>SUM(F80:F94)</f>
        <v>5373.2300000000005</v>
      </c>
      <c r="G79" s="17">
        <f>SUM(G80:G95)</f>
        <v>3380.0599999999995</v>
      </c>
      <c r="H79" s="17"/>
      <c r="I79" s="17">
        <f>SUM(I80:I95)</f>
        <v>3380.0599999999995</v>
      </c>
      <c r="J79" s="17">
        <v>1996.17</v>
      </c>
      <c r="K79" s="17"/>
      <c r="L79" s="17">
        <v>1996.17</v>
      </c>
      <c r="M79" s="34"/>
      <c r="N79" s="34"/>
      <c r="O79" s="34"/>
    </row>
    <row r="80" spans="1:15" ht="15" customHeight="1">
      <c r="A80" s="14" t="s">
        <v>404</v>
      </c>
      <c r="B80" s="15" t="s">
        <v>404</v>
      </c>
      <c r="C80" s="15" t="s">
        <v>404</v>
      </c>
      <c r="D80" s="16" t="s">
        <v>367</v>
      </c>
      <c r="E80" s="48" t="s">
        <v>405</v>
      </c>
      <c r="F80" s="17">
        <v>705.27</v>
      </c>
      <c r="G80" s="17"/>
      <c r="H80" s="17"/>
      <c r="I80" s="17"/>
      <c r="J80" s="17">
        <v>705.27</v>
      </c>
      <c r="K80" s="17"/>
      <c r="L80" s="17">
        <v>705.27</v>
      </c>
      <c r="M80" s="34"/>
      <c r="N80" s="34"/>
      <c r="O80" s="34"/>
    </row>
    <row r="81" spans="1:15" ht="15" customHeight="1">
      <c r="A81" s="14" t="s">
        <v>406</v>
      </c>
      <c r="B81" s="15" t="s">
        <v>406</v>
      </c>
      <c r="C81" s="15" t="s">
        <v>406</v>
      </c>
      <c r="D81" s="16" t="s">
        <v>369</v>
      </c>
      <c r="E81" s="48" t="s">
        <v>407</v>
      </c>
      <c r="F81" s="17">
        <v>382.18</v>
      </c>
      <c r="G81" s="17">
        <v>382.18</v>
      </c>
      <c r="H81" s="17"/>
      <c r="I81" s="17">
        <v>382.18</v>
      </c>
      <c r="J81" s="17"/>
      <c r="K81" s="17"/>
      <c r="L81" s="17"/>
      <c r="M81" s="34"/>
      <c r="N81" s="34"/>
      <c r="O81" s="34"/>
    </row>
    <row r="82" spans="1:15" ht="15" customHeight="1">
      <c r="A82" s="14" t="s">
        <v>408</v>
      </c>
      <c r="B82" s="15" t="s">
        <v>408</v>
      </c>
      <c r="C82" s="15" t="s">
        <v>408</v>
      </c>
      <c r="D82" s="16" t="s">
        <v>372</v>
      </c>
      <c r="E82" s="48" t="s">
        <v>409</v>
      </c>
      <c r="F82" s="17">
        <v>2310.22</v>
      </c>
      <c r="G82" s="17">
        <v>2310.22</v>
      </c>
      <c r="H82" s="17"/>
      <c r="I82" s="17">
        <v>2310.22</v>
      </c>
      <c r="J82" s="17"/>
      <c r="K82" s="17"/>
      <c r="L82" s="17"/>
      <c r="M82" s="34"/>
      <c r="N82" s="34"/>
      <c r="O82" s="34"/>
    </row>
    <row r="83" spans="1:15" ht="15" customHeight="1">
      <c r="A83" s="14" t="s">
        <v>410</v>
      </c>
      <c r="B83" s="15" t="s">
        <v>410</v>
      </c>
      <c r="C83" s="15" t="s">
        <v>410</v>
      </c>
      <c r="D83" s="16" t="s">
        <v>375</v>
      </c>
      <c r="E83" s="48" t="s">
        <v>411</v>
      </c>
      <c r="F83" s="17"/>
      <c r="G83" s="17"/>
      <c r="H83" s="17"/>
      <c r="I83" s="17"/>
      <c r="J83" s="17"/>
      <c r="K83" s="17"/>
      <c r="L83" s="17"/>
      <c r="M83" s="34"/>
      <c r="N83" s="34"/>
      <c r="O83" s="34"/>
    </row>
    <row r="84" spans="1:15" ht="15" customHeight="1">
      <c r="A84" s="14" t="s">
        <v>412</v>
      </c>
      <c r="B84" s="15" t="s">
        <v>412</v>
      </c>
      <c r="C84" s="15" t="s">
        <v>412</v>
      </c>
      <c r="D84" s="16" t="s">
        <v>378</v>
      </c>
      <c r="E84" s="48" t="s">
        <v>413</v>
      </c>
      <c r="F84" s="17">
        <v>1796.27</v>
      </c>
      <c r="G84" s="17">
        <v>505.37</v>
      </c>
      <c r="H84" s="17"/>
      <c r="I84" s="17">
        <v>505.37</v>
      </c>
      <c r="J84" s="17">
        <v>1290.9</v>
      </c>
      <c r="K84" s="17"/>
      <c r="L84" s="17">
        <v>1290.9</v>
      </c>
      <c r="M84" s="34"/>
      <c r="N84" s="34"/>
      <c r="O84" s="34"/>
    </row>
    <row r="85" spans="1:15" ht="15" customHeight="1">
      <c r="A85" s="14" t="s">
        <v>414</v>
      </c>
      <c r="B85" s="15" t="s">
        <v>414</v>
      </c>
      <c r="C85" s="15" t="s">
        <v>414</v>
      </c>
      <c r="D85" s="16" t="s">
        <v>381</v>
      </c>
      <c r="E85" s="48" t="s">
        <v>415</v>
      </c>
      <c r="F85" s="17">
        <v>114.49</v>
      </c>
      <c r="G85" s="17">
        <v>114.49</v>
      </c>
      <c r="H85" s="17"/>
      <c r="I85" s="17">
        <v>114.49</v>
      </c>
      <c r="J85" s="17"/>
      <c r="K85" s="17"/>
      <c r="L85" s="17"/>
      <c r="M85" s="34"/>
      <c r="N85" s="34"/>
      <c r="O85" s="34"/>
    </row>
    <row r="86" spans="1:15" ht="15" customHeight="1">
      <c r="A86" s="14" t="s">
        <v>416</v>
      </c>
      <c r="B86" s="15" t="s">
        <v>416</v>
      </c>
      <c r="C86" s="15" t="s">
        <v>416</v>
      </c>
      <c r="D86" s="16" t="s">
        <v>384</v>
      </c>
      <c r="E86" s="48" t="s">
        <v>417</v>
      </c>
      <c r="F86" s="17"/>
      <c r="G86" s="17"/>
      <c r="H86" s="17"/>
      <c r="I86" s="17"/>
      <c r="J86" s="17"/>
      <c r="K86" s="17"/>
      <c r="L86" s="17"/>
      <c r="M86" s="34"/>
      <c r="N86" s="34"/>
      <c r="O86" s="34"/>
    </row>
    <row r="87" spans="1:15" ht="15" customHeight="1">
      <c r="A87" s="14" t="s">
        <v>418</v>
      </c>
      <c r="B87" s="15" t="s">
        <v>418</v>
      </c>
      <c r="C87" s="15" t="s">
        <v>418</v>
      </c>
      <c r="D87" s="16" t="s">
        <v>419</v>
      </c>
      <c r="E87" s="48" t="s">
        <v>420</v>
      </c>
      <c r="F87" s="17"/>
      <c r="G87" s="17"/>
      <c r="H87" s="17"/>
      <c r="I87" s="17"/>
      <c r="J87" s="17"/>
      <c r="K87" s="17"/>
      <c r="L87" s="17"/>
      <c r="M87" s="34"/>
      <c r="N87" s="34"/>
      <c r="O87" s="34"/>
    </row>
    <row r="88" spans="1:15" ht="15" customHeight="1">
      <c r="A88" s="14" t="s">
        <v>421</v>
      </c>
      <c r="B88" s="15" t="s">
        <v>421</v>
      </c>
      <c r="C88" s="15" t="s">
        <v>421</v>
      </c>
      <c r="D88" s="16" t="s">
        <v>422</v>
      </c>
      <c r="E88" s="48" t="s">
        <v>423</v>
      </c>
      <c r="F88" s="17"/>
      <c r="G88" s="17"/>
      <c r="H88" s="17"/>
      <c r="I88" s="17"/>
      <c r="J88" s="17"/>
      <c r="K88" s="17"/>
      <c r="L88" s="17"/>
      <c r="M88" s="34"/>
      <c r="N88" s="34"/>
      <c r="O88" s="34"/>
    </row>
    <row r="89" spans="1:15" ht="15" customHeight="1">
      <c r="A89" s="14" t="s">
        <v>424</v>
      </c>
      <c r="B89" s="15" t="s">
        <v>424</v>
      </c>
      <c r="C89" s="15" t="s">
        <v>424</v>
      </c>
      <c r="D89" s="16" t="s">
        <v>425</v>
      </c>
      <c r="E89" s="48" t="s">
        <v>426</v>
      </c>
      <c r="F89" s="17"/>
      <c r="G89" s="17"/>
      <c r="H89" s="17"/>
      <c r="I89" s="17"/>
      <c r="J89" s="17"/>
      <c r="K89" s="17"/>
      <c r="L89" s="17"/>
      <c r="M89" s="34"/>
      <c r="N89" s="34"/>
      <c r="O89" s="34"/>
    </row>
    <row r="90" spans="1:15" ht="15" customHeight="1">
      <c r="A90" s="14" t="s">
        <v>427</v>
      </c>
      <c r="B90" s="15" t="s">
        <v>427</v>
      </c>
      <c r="C90" s="15" t="s">
        <v>427</v>
      </c>
      <c r="D90" s="16" t="s">
        <v>428</v>
      </c>
      <c r="E90" s="48" t="s">
        <v>429</v>
      </c>
      <c r="F90" s="17"/>
      <c r="G90" s="17"/>
      <c r="H90" s="17"/>
      <c r="I90" s="17"/>
      <c r="J90" s="17"/>
      <c r="K90" s="17"/>
      <c r="L90" s="17"/>
      <c r="M90" s="34"/>
      <c r="N90" s="34"/>
      <c r="O90" s="34"/>
    </row>
    <row r="91" spans="1:15" ht="15" customHeight="1">
      <c r="A91" s="14" t="s">
        <v>430</v>
      </c>
      <c r="B91" s="15" t="s">
        <v>430</v>
      </c>
      <c r="C91" s="15" t="s">
        <v>430</v>
      </c>
      <c r="D91" s="16" t="s">
        <v>387</v>
      </c>
      <c r="E91" s="48" t="s">
        <v>431</v>
      </c>
      <c r="F91" s="17">
        <v>64.8</v>
      </c>
      <c r="G91" s="17">
        <v>64.8</v>
      </c>
      <c r="H91" s="17"/>
      <c r="I91" s="17">
        <v>64.8</v>
      </c>
      <c r="J91" s="17"/>
      <c r="K91" s="17"/>
      <c r="L91" s="17"/>
      <c r="M91" s="34"/>
      <c r="N91" s="34"/>
      <c r="O91" s="34"/>
    </row>
    <row r="92" spans="1:15" ht="15" customHeight="1">
      <c r="A92" s="14" t="s">
        <v>432</v>
      </c>
      <c r="B92" s="15" t="s">
        <v>432</v>
      </c>
      <c r="C92" s="15" t="s">
        <v>432</v>
      </c>
      <c r="D92" s="16" t="s">
        <v>390</v>
      </c>
      <c r="E92" s="48" t="s">
        <v>433</v>
      </c>
      <c r="F92" s="17"/>
      <c r="G92" s="17"/>
      <c r="H92" s="17"/>
      <c r="I92" s="17"/>
      <c r="J92" s="17"/>
      <c r="K92" s="17"/>
      <c r="L92" s="17"/>
      <c r="M92" s="34"/>
      <c r="N92" s="34"/>
      <c r="O92" s="34"/>
    </row>
    <row r="93" spans="1:15" ht="15" customHeight="1">
      <c r="A93" s="14" t="s">
        <v>434</v>
      </c>
      <c r="B93" s="15" t="s">
        <v>434</v>
      </c>
      <c r="C93" s="15" t="s">
        <v>434</v>
      </c>
      <c r="D93" s="16" t="s">
        <v>393</v>
      </c>
      <c r="E93" s="48" t="s">
        <v>435</v>
      </c>
      <c r="F93" s="17"/>
      <c r="G93" s="17"/>
      <c r="H93" s="17"/>
      <c r="I93" s="17"/>
      <c r="J93" s="17"/>
      <c r="K93" s="17"/>
      <c r="L93" s="17"/>
      <c r="M93" s="34"/>
      <c r="N93" s="34"/>
      <c r="O93" s="34"/>
    </row>
    <row r="94" spans="1:15" ht="15" customHeight="1">
      <c r="A94" s="14" t="s">
        <v>436</v>
      </c>
      <c r="B94" s="15" t="s">
        <v>436</v>
      </c>
      <c r="C94" s="15" t="s">
        <v>436</v>
      </c>
      <c r="D94" s="16" t="s">
        <v>396</v>
      </c>
      <c r="E94" s="48" t="s">
        <v>437</v>
      </c>
      <c r="F94" s="17"/>
      <c r="G94" s="17"/>
      <c r="H94" s="17"/>
      <c r="I94" s="17"/>
      <c r="J94" s="17"/>
      <c r="K94" s="17"/>
      <c r="L94" s="17"/>
      <c r="M94" s="34"/>
      <c r="N94" s="34"/>
      <c r="O94" s="34"/>
    </row>
    <row r="95" spans="1:15" ht="15" customHeight="1">
      <c r="A95" s="14" t="s">
        <v>438</v>
      </c>
      <c r="B95" s="15" t="s">
        <v>438</v>
      </c>
      <c r="C95" s="15" t="s">
        <v>438</v>
      </c>
      <c r="D95" s="16" t="s">
        <v>439</v>
      </c>
      <c r="E95" s="48" t="s">
        <v>440</v>
      </c>
      <c r="F95" s="17">
        <v>3</v>
      </c>
      <c r="G95" s="17">
        <v>3</v>
      </c>
      <c r="H95" s="17"/>
      <c r="I95" s="17">
        <v>3</v>
      </c>
      <c r="J95" s="17"/>
      <c r="K95" s="17"/>
      <c r="L95" s="17"/>
      <c r="M95" s="34"/>
      <c r="N95" s="34"/>
      <c r="O95" s="34"/>
    </row>
    <row r="96" spans="1:15" ht="15" customHeight="1">
      <c r="A96" s="38" t="s">
        <v>441</v>
      </c>
      <c r="B96" s="62" t="s">
        <v>441</v>
      </c>
      <c r="C96" s="62" t="s">
        <v>441</v>
      </c>
      <c r="D96" s="39" t="s">
        <v>442</v>
      </c>
      <c r="E96" s="48" t="s">
        <v>443</v>
      </c>
      <c r="F96" s="17"/>
      <c r="G96" s="17"/>
      <c r="H96" s="48" t="s">
        <v>365</v>
      </c>
      <c r="I96" s="17"/>
      <c r="J96" s="48" t="s">
        <v>365</v>
      </c>
      <c r="K96" s="48" t="s">
        <v>365</v>
      </c>
      <c r="L96" s="48" t="s">
        <v>365</v>
      </c>
      <c r="M96" s="34"/>
      <c r="N96" s="34"/>
      <c r="O96" s="34"/>
    </row>
    <row r="97" spans="1:15" ht="15" customHeight="1">
      <c r="A97" s="14" t="s">
        <v>444</v>
      </c>
      <c r="B97" s="15" t="s">
        <v>444</v>
      </c>
      <c r="C97" s="15" t="s">
        <v>444</v>
      </c>
      <c r="D97" s="16" t="s">
        <v>445</v>
      </c>
      <c r="E97" s="48" t="s">
        <v>446</v>
      </c>
      <c r="F97" s="17"/>
      <c r="G97" s="17"/>
      <c r="H97" s="48" t="s">
        <v>365</v>
      </c>
      <c r="I97" s="17"/>
      <c r="J97" s="48" t="s">
        <v>365</v>
      </c>
      <c r="K97" s="48" t="s">
        <v>365</v>
      </c>
      <c r="L97" s="48" t="s">
        <v>365</v>
      </c>
      <c r="M97" s="34"/>
      <c r="N97" s="34"/>
      <c r="O97" s="34"/>
    </row>
    <row r="98" spans="1:15" ht="15" customHeight="1">
      <c r="A98" s="14" t="s">
        <v>447</v>
      </c>
      <c r="B98" s="15" t="s">
        <v>447</v>
      </c>
      <c r="C98" s="15" t="s">
        <v>447</v>
      </c>
      <c r="D98" s="16" t="s">
        <v>448</v>
      </c>
      <c r="E98" s="48" t="s">
        <v>449</v>
      </c>
      <c r="F98" s="17"/>
      <c r="G98" s="17"/>
      <c r="H98" s="48" t="s">
        <v>365</v>
      </c>
      <c r="I98" s="17"/>
      <c r="J98" s="48" t="s">
        <v>365</v>
      </c>
      <c r="K98" s="48" t="s">
        <v>365</v>
      </c>
      <c r="L98" s="48" t="s">
        <v>365</v>
      </c>
      <c r="M98" s="34"/>
      <c r="N98" s="34"/>
      <c r="O98" s="34"/>
    </row>
    <row r="99" spans="1:15" ht="15" customHeight="1">
      <c r="A99" s="38" t="s">
        <v>450</v>
      </c>
      <c r="B99" s="62" t="s">
        <v>450</v>
      </c>
      <c r="C99" s="62" t="s">
        <v>450</v>
      </c>
      <c r="D99" s="39" t="s">
        <v>451</v>
      </c>
      <c r="E99" s="48" t="s">
        <v>452</v>
      </c>
      <c r="F99" s="17"/>
      <c r="G99" s="17"/>
      <c r="H99" s="17"/>
      <c r="I99" s="17"/>
      <c r="J99" s="17"/>
      <c r="K99" s="17"/>
      <c r="L99" s="17"/>
      <c r="M99" s="34"/>
      <c r="N99" s="34"/>
      <c r="O99" s="34"/>
    </row>
    <row r="100" spans="1:15" ht="15" customHeight="1">
      <c r="A100" s="14" t="s">
        <v>453</v>
      </c>
      <c r="B100" s="15" t="s">
        <v>453</v>
      </c>
      <c r="C100" s="15" t="s">
        <v>453</v>
      </c>
      <c r="D100" s="16" t="s">
        <v>445</v>
      </c>
      <c r="E100" s="48" t="s">
        <v>454</v>
      </c>
      <c r="F100" s="17"/>
      <c r="G100" s="17"/>
      <c r="H100" s="17"/>
      <c r="I100" s="17"/>
      <c r="J100" s="17"/>
      <c r="K100" s="17"/>
      <c r="L100" s="17"/>
      <c r="M100" s="34"/>
      <c r="N100" s="34"/>
      <c r="O100" s="34"/>
    </row>
    <row r="101" spans="1:15" ht="15" customHeight="1">
      <c r="A101" s="14" t="s">
        <v>455</v>
      </c>
      <c r="B101" s="15" t="s">
        <v>455</v>
      </c>
      <c r="C101" s="15" t="s">
        <v>455</v>
      </c>
      <c r="D101" s="16" t="s">
        <v>456</v>
      </c>
      <c r="E101" s="48" t="s">
        <v>457</v>
      </c>
      <c r="F101" s="17"/>
      <c r="G101" s="17"/>
      <c r="H101" s="17"/>
      <c r="I101" s="17"/>
      <c r="J101" s="17"/>
      <c r="K101" s="17"/>
      <c r="L101" s="17"/>
      <c r="M101" s="34"/>
      <c r="N101" s="34"/>
      <c r="O101" s="34"/>
    </row>
    <row r="102" spans="1:15" ht="15" customHeight="1">
      <c r="A102" s="14" t="s">
        <v>458</v>
      </c>
      <c r="B102" s="15" t="s">
        <v>458</v>
      </c>
      <c r="C102" s="15" t="s">
        <v>458</v>
      </c>
      <c r="D102" s="16" t="s">
        <v>459</v>
      </c>
      <c r="E102" s="48" t="s">
        <v>460</v>
      </c>
      <c r="F102" s="17"/>
      <c r="G102" s="17"/>
      <c r="H102" s="17"/>
      <c r="I102" s="17"/>
      <c r="J102" s="17"/>
      <c r="K102" s="17"/>
      <c r="L102" s="17"/>
      <c r="M102" s="34"/>
      <c r="N102" s="34"/>
      <c r="O102" s="34"/>
    </row>
    <row r="103" spans="1:15" ht="15" customHeight="1">
      <c r="A103" s="14" t="s">
        <v>461</v>
      </c>
      <c r="B103" s="15" t="s">
        <v>461</v>
      </c>
      <c r="C103" s="15" t="s">
        <v>461</v>
      </c>
      <c r="D103" s="16" t="s">
        <v>462</v>
      </c>
      <c r="E103" s="48" t="s">
        <v>463</v>
      </c>
      <c r="F103" s="17"/>
      <c r="G103" s="17"/>
      <c r="H103" s="17"/>
      <c r="I103" s="17"/>
      <c r="J103" s="17"/>
      <c r="K103" s="17"/>
      <c r="L103" s="17"/>
      <c r="M103" s="34"/>
      <c r="N103" s="34"/>
      <c r="O103" s="34"/>
    </row>
    <row r="104" spans="1:15" ht="15" customHeight="1">
      <c r="A104" s="14" t="s">
        <v>464</v>
      </c>
      <c r="B104" s="15" t="s">
        <v>464</v>
      </c>
      <c r="C104" s="15" t="s">
        <v>464</v>
      </c>
      <c r="D104" s="16" t="s">
        <v>448</v>
      </c>
      <c r="E104" s="48" t="s">
        <v>465</v>
      </c>
      <c r="F104" s="17"/>
      <c r="G104" s="17"/>
      <c r="H104" s="17"/>
      <c r="I104" s="17"/>
      <c r="J104" s="17"/>
      <c r="K104" s="17"/>
      <c r="L104" s="17"/>
      <c r="M104" s="34"/>
      <c r="N104" s="34"/>
      <c r="O104" s="34"/>
    </row>
    <row r="105" spans="1:15" ht="15" customHeight="1">
      <c r="A105" s="38" t="s">
        <v>466</v>
      </c>
      <c r="B105" s="62" t="s">
        <v>466</v>
      </c>
      <c r="C105" s="62" t="s">
        <v>466</v>
      </c>
      <c r="D105" s="39" t="s">
        <v>467</v>
      </c>
      <c r="E105" s="48" t="s">
        <v>468</v>
      </c>
      <c r="F105" s="17"/>
      <c r="G105" s="17"/>
      <c r="H105" s="48" t="s">
        <v>365</v>
      </c>
      <c r="I105" s="17"/>
      <c r="J105" s="17"/>
      <c r="K105" s="48" t="s">
        <v>365</v>
      </c>
      <c r="L105" s="17"/>
      <c r="M105" s="34"/>
      <c r="N105" s="34"/>
      <c r="O105" s="34"/>
    </row>
    <row r="106" spans="1:15" ht="15" customHeight="1">
      <c r="A106" s="14" t="s">
        <v>469</v>
      </c>
      <c r="B106" s="15" t="s">
        <v>469</v>
      </c>
      <c r="C106" s="15" t="s">
        <v>469</v>
      </c>
      <c r="D106" s="16" t="s">
        <v>470</v>
      </c>
      <c r="E106" s="48" t="s">
        <v>471</v>
      </c>
      <c r="F106" s="17"/>
      <c r="G106" s="17"/>
      <c r="H106" s="48" t="s">
        <v>365</v>
      </c>
      <c r="I106" s="17"/>
      <c r="J106" s="17"/>
      <c r="K106" s="48" t="s">
        <v>365</v>
      </c>
      <c r="L106" s="17"/>
      <c r="M106" s="34"/>
      <c r="N106" s="34"/>
      <c r="O106" s="34"/>
    </row>
    <row r="107" spans="1:15" ht="15" customHeight="1">
      <c r="A107" s="14" t="s">
        <v>472</v>
      </c>
      <c r="B107" s="15" t="s">
        <v>472</v>
      </c>
      <c r="C107" s="15" t="s">
        <v>472</v>
      </c>
      <c r="D107" s="16" t="s">
        <v>473</v>
      </c>
      <c r="E107" s="48" t="s">
        <v>474</v>
      </c>
      <c r="F107" s="17"/>
      <c r="G107" s="17"/>
      <c r="H107" s="48" t="s">
        <v>365</v>
      </c>
      <c r="I107" s="17"/>
      <c r="J107" s="17"/>
      <c r="K107" s="48" t="s">
        <v>365</v>
      </c>
      <c r="L107" s="17"/>
      <c r="M107" s="34"/>
      <c r="N107" s="34"/>
      <c r="O107" s="34"/>
    </row>
    <row r="108" spans="1:15" ht="15" customHeight="1">
      <c r="A108" s="38" t="s">
        <v>475</v>
      </c>
      <c r="B108" s="62" t="s">
        <v>475</v>
      </c>
      <c r="C108" s="62" t="s">
        <v>475</v>
      </c>
      <c r="D108" s="39" t="s">
        <v>210</v>
      </c>
      <c r="E108" s="48" t="s">
        <v>476</v>
      </c>
      <c r="F108" s="17"/>
      <c r="G108" s="17"/>
      <c r="H108" s="17"/>
      <c r="I108" s="17"/>
      <c r="J108" s="17"/>
      <c r="K108" s="17"/>
      <c r="L108" s="17"/>
      <c r="M108" s="34"/>
      <c r="N108" s="34"/>
      <c r="O108" s="34"/>
    </row>
    <row r="109" spans="1:15" ht="15" customHeight="1">
      <c r="A109" s="14" t="s">
        <v>477</v>
      </c>
      <c r="B109" s="15" t="s">
        <v>477</v>
      </c>
      <c r="C109" s="15" t="s">
        <v>477</v>
      </c>
      <c r="D109" s="16" t="s">
        <v>478</v>
      </c>
      <c r="E109" s="48" t="s">
        <v>479</v>
      </c>
      <c r="F109" s="17"/>
      <c r="G109" s="17"/>
      <c r="H109" s="17"/>
      <c r="I109" s="17"/>
      <c r="J109" s="17"/>
      <c r="K109" s="17"/>
      <c r="L109" s="17"/>
      <c r="M109" s="34"/>
      <c r="N109" s="34"/>
      <c r="O109" s="34"/>
    </row>
    <row r="110" spans="1:15" ht="15" customHeight="1">
      <c r="A110" s="14" t="s">
        <v>480</v>
      </c>
      <c r="B110" s="15" t="s">
        <v>480</v>
      </c>
      <c r="C110" s="15" t="s">
        <v>480</v>
      </c>
      <c r="D110" s="16" t="s">
        <v>481</v>
      </c>
      <c r="E110" s="48" t="s">
        <v>482</v>
      </c>
      <c r="F110" s="17"/>
      <c r="G110" s="17"/>
      <c r="H110" s="17"/>
      <c r="I110" s="17"/>
      <c r="J110" s="17"/>
      <c r="K110" s="17"/>
      <c r="L110" s="17"/>
      <c r="M110" s="34"/>
      <c r="N110" s="34"/>
      <c r="O110" s="34"/>
    </row>
    <row r="111" spans="1:15" ht="15" customHeight="1">
      <c r="A111" s="14" t="s">
        <v>483</v>
      </c>
      <c r="B111" s="15" t="s">
        <v>483</v>
      </c>
      <c r="C111" s="15" t="s">
        <v>483</v>
      </c>
      <c r="D111" s="16" t="s">
        <v>484</v>
      </c>
      <c r="E111" s="48" t="s">
        <v>485</v>
      </c>
      <c r="F111" s="17"/>
      <c r="G111" s="17"/>
      <c r="H111" s="17"/>
      <c r="I111" s="17"/>
      <c r="J111" s="17"/>
      <c r="K111" s="17"/>
      <c r="L111" s="17"/>
      <c r="M111" s="34"/>
      <c r="N111" s="34"/>
      <c r="O111" s="34"/>
    </row>
    <row r="112" spans="1:15" ht="15" customHeight="1">
      <c r="A112" s="14" t="s">
        <v>486</v>
      </c>
      <c r="B112" s="15" t="s">
        <v>486</v>
      </c>
      <c r="C112" s="15" t="s">
        <v>486</v>
      </c>
      <c r="D112" s="16" t="s">
        <v>210</v>
      </c>
      <c r="E112" s="48" t="s">
        <v>487</v>
      </c>
      <c r="F112" s="17"/>
      <c r="G112" s="17"/>
      <c r="H112" s="17"/>
      <c r="I112" s="17"/>
      <c r="J112" s="17"/>
      <c r="K112" s="17"/>
      <c r="L112" s="17"/>
      <c r="M112" s="34"/>
      <c r="N112" s="34"/>
      <c r="O112" s="34"/>
    </row>
    <row r="113" spans="1:15" ht="15" customHeight="1">
      <c r="A113" s="40" t="s">
        <v>488</v>
      </c>
      <c r="B113" s="41" t="s">
        <v>488</v>
      </c>
      <c r="C113" s="41" t="s">
        <v>488</v>
      </c>
      <c r="D113" s="41" t="s">
        <v>488</v>
      </c>
      <c r="E113" s="41" t="s">
        <v>488</v>
      </c>
      <c r="F113" s="41" t="s">
        <v>488</v>
      </c>
      <c r="G113" s="41" t="s">
        <v>488</v>
      </c>
      <c r="H113" s="41" t="s">
        <v>488</v>
      </c>
      <c r="I113" s="41" t="s">
        <v>488</v>
      </c>
      <c r="J113" s="64"/>
      <c r="K113" s="64"/>
      <c r="L113" s="64"/>
      <c r="M113" s="65"/>
      <c r="N113" s="65"/>
      <c r="O113" s="65"/>
    </row>
    <row r="114" spans="1:15" ht="15" customHeight="1">
      <c r="A114" s="1"/>
      <c r="B114" s="35"/>
      <c r="C114" s="35"/>
      <c r="D114" s="35"/>
      <c r="E114" s="35"/>
      <c r="F114" s="35"/>
      <c r="G114" s="35"/>
      <c r="H114" s="36"/>
      <c r="I114" s="35"/>
      <c r="J114" s="1"/>
      <c r="K114" s="1"/>
      <c r="L114" s="1"/>
      <c r="M114" s="1"/>
      <c r="N114" s="1"/>
      <c r="O114" s="3"/>
    </row>
  </sheetData>
  <sheetProtection/>
  <mergeCells count="115">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A114:I114"/>
    <mergeCell ref="E4:E5"/>
    <mergeCell ref="F4:F5"/>
    <mergeCell ref="A5:C6"/>
  </mergeCells>
  <printOptions/>
  <pageMargins left="0.75" right="0.75" top="1" bottom="1" header="0.5" footer="0.5"/>
  <pageSetup fitToHeight="1" fitToWidth="1" horizontalDpi="300" verticalDpi="300" orientation="portrait" paperSize="9" scale="7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48"/>
  <sheetViews>
    <sheetView workbookViewId="0" topLeftCell="A11">
      <selection activeCell="M35" sqref="M35"/>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s>
  <sheetData>
    <row r="1" spans="1:7" ht="19.5" customHeight="1">
      <c r="A1" s="1"/>
      <c r="B1" s="1"/>
      <c r="C1" s="1"/>
      <c r="D1" s="2" t="s">
        <v>489</v>
      </c>
      <c r="E1" s="1"/>
      <c r="F1" s="1"/>
      <c r="G1" s="3"/>
    </row>
    <row r="2" spans="1:7" ht="15" customHeight="1">
      <c r="A2" s="1"/>
      <c r="B2" s="1"/>
      <c r="C2" s="1"/>
      <c r="D2" s="1"/>
      <c r="E2" s="1"/>
      <c r="F2" s="1"/>
      <c r="G2" s="4" t="s">
        <v>490</v>
      </c>
    </row>
    <row r="3" spans="1:7" ht="15" customHeight="1">
      <c r="A3" s="5" t="s">
        <v>2</v>
      </c>
      <c r="B3" s="6"/>
      <c r="C3" s="6"/>
      <c r="D3" s="6"/>
      <c r="E3" s="6"/>
      <c r="F3" s="6"/>
      <c r="G3" s="7" t="s">
        <v>3</v>
      </c>
    </row>
    <row r="4" spans="1:7" ht="15" customHeight="1">
      <c r="A4" s="8" t="s">
        <v>491</v>
      </c>
      <c r="B4" s="9" t="s">
        <v>491</v>
      </c>
      <c r="C4" s="9" t="s">
        <v>491</v>
      </c>
      <c r="D4" s="10" t="s">
        <v>115</v>
      </c>
      <c r="E4" s="10" t="s">
        <v>92</v>
      </c>
      <c r="F4" s="10" t="s">
        <v>218</v>
      </c>
      <c r="G4" s="10" t="s">
        <v>219</v>
      </c>
    </row>
    <row r="5" spans="1:7" ht="13.5" customHeight="1">
      <c r="A5" s="11" t="s">
        <v>491</v>
      </c>
      <c r="B5" s="9" t="s">
        <v>491</v>
      </c>
      <c r="C5" s="9" t="s">
        <v>491</v>
      </c>
      <c r="D5" s="9" t="s">
        <v>115</v>
      </c>
      <c r="E5" s="9" t="s">
        <v>92</v>
      </c>
      <c r="F5" s="9" t="s">
        <v>218</v>
      </c>
      <c r="G5" s="9" t="s">
        <v>219</v>
      </c>
    </row>
    <row r="6" spans="1:7" ht="30" customHeight="1">
      <c r="A6" s="8" t="s">
        <v>124</v>
      </c>
      <c r="B6" s="10" t="s">
        <v>125</v>
      </c>
      <c r="C6" s="10" t="s">
        <v>126</v>
      </c>
      <c r="D6" s="9" t="s">
        <v>115</v>
      </c>
      <c r="E6" s="9" t="s">
        <v>92</v>
      </c>
      <c r="F6" s="9" t="s">
        <v>218</v>
      </c>
      <c r="G6" s="9" t="s">
        <v>219</v>
      </c>
    </row>
    <row r="7" spans="1:7" ht="15" customHeight="1">
      <c r="A7" s="11" t="s">
        <v>124</v>
      </c>
      <c r="B7" s="9" t="s">
        <v>125</v>
      </c>
      <c r="C7" s="9" t="s">
        <v>126</v>
      </c>
      <c r="D7" s="12" t="s">
        <v>127</v>
      </c>
      <c r="E7" s="13">
        <f>E8+E11+E14+E37+E44</f>
        <v>19683.500000000004</v>
      </c>
      <c r="F7" s="13">
        <f>F11+F14+F37+F44</f>
        <v>7951.029999999999</v>
      </c>
      <c r="G7" s="13">
        <f>G8+G14+G37</f>
        <v>11732.470000000001</v>
      </c>
    </row>
    <row r="8" spans="1:7" ht="15" customHeight="1">
      <c r="A8" s="38" t="s">
        <v>128</v>
      </c>
      <c r="B8" s="15" t="s">
        <v>128</v>
      </c>
      <c r="C8" s="15" t="s">
        <v>128</v>
      </c>
      <c r="D8" s="39" t="s">
        <v>129</v>
      </c>
      <c r="E8" s="13">
        <v>28.07</v>
      </c>
      <c r="F8" s="13"/>
      <c r="G8" s="13">
        <v>28.07</v>
      </c>
    </row>
    <row r="9" spans="1:7" ht="15" customHeight="1">
      <c r="A9" s="38" t="s">
        <v>130</v>
      </c>
      <c r="B9" s="15" t="s">
        <v>130</v>
      </c>
      <c r="C9" s="15" t="s">
        <v>130</v>
      </c>
      <c r="D9" s="39" t="s">
        <v>131</v>
      </c>
      <c r="E9" s="13">
        <v>28.07</v>
      </c>
      <c r="F9" s="13"/>
      <c r="G9" s="13">
        <v>28.07</v>
      </c>
    </row>
    <row r="10" spans="1:7" ht="15" customHeight="1">
      <c r="A10" s="14" t="s">
        <v>132</v>
      </c>
      <c r="B10" s="15" t="s">
        <v>132</v>
      </c>
      <c r="C10" s="15" t="s">
        <v>132</v>
      </c>
      <c r="D10" s="16" t="s">
        <v>133</v>
      </c>
      <c r="E10" s="17">
        <v>28.07</v>
      </c>
      <c r="F10" s="17"/>
      <c r="G10" s="17">
        <v>28.07</v>
      </c>
    </row>
    <row r="11" spans="1:7" ht="15" customHeight="1">
      <c r="A11" s="38" t="s">
        <v>134</v>
      </c>
      <c r="B11" s="15" t="s">
        <v>134</v>
      </c>
      <c r="C11" s="15" t="s">
        <v>134</v>
      </c>
      <c r="D11" s="39" t="s">
        <v>135</v>
      </c>
      <c r="E11" s="13">
        <v>183</v>
      </c>
      <c r="F11" s="13">
        <v>183</v>
      </c>
      <c r="G11" s="13"/>
    </row>
    <row r="12" spans="1:7" ht="15" customHeight="1">
      <c r="A12" s="38" t="s">
        <v>136</v>
      </c>
      <c r="B12" s="15" t="s">
        <v>136</v>
      </c>
      <c r="C12" s="15" t="s">
        <v>136</v>
      </c>
      <c r="D12" s="39" t="s">
        <v>137</v>
      </c>
      <c r="E12" s="13">
        <v>183</v>
      </c>
      <c r="F12" s="13">
        <v>183</v>
      </c>
      <c r="G12" s="13"/>
    </row>
    <row r="13" spans="1:7" ht="15" customHeight="1">
      <c r="A13" s="14" t="s">
        <v>138</v>
      </c>
      <c r="B13" s="15" t="s">
        <v>138</v>
      </c>
      <c r="C13" s="15" t="s">
        <v>138</v>
      </c>
      <c r="D13" s="16" t="s">
        <v>139</v>
      </c>
      <c r="E13" s="17">
        <v>183</v>
      </c>
      <c r="F13" s="17">
        <v>183</v>
      </c>
      <c r="G13" s="17"/>
    </row>
    <row r="14" spans="1:7" ht="15" customHeight="1">
      <c r="A14" s="38" t="s">
        <v>140</v>
      </c>
      <c r="B14" s="15" t="s">
        <v>140</v>
      </c>
      <c r="C14" s="15" t="s">
        <v>140</v>
      </c>
      <c r="D14" s="39" t="s">
        <v>141</v>
      </c>
      <c r="E14" s="13">
        <f>E15+E19+E24+E27+E29+E35</f>
        <v>17528.95</v>
      </c>
      <c r="F14" s="13">
        <f>F15+F19+F29+F35</f>
        <v>6873.549999999999</v>
      </c>
      <c r="G14" s="13">
        <f>G19+G24+G27+G29</f>
        <v>10655.400000000001</v>
      </c>
    </row>
    <row r="15" spans="1:7" ht="15" customHeight="1">
      <c r="A15" s="38" t="s">
        <v>142</v>
      </c>
      <c r="B15" s="15" t="s">
        <v>142</v>
      </c>
      <c r="C15" s="15" t="s">
        <v>142</v>
      </c>
      <c r="D15" s="60" t="s">
        <v>143</v>
      </c>
      <c r="E15" s="13">
        <v>1620.01</v>
      </c>
      <c r="F15" s="13">
        <v>1620.01</v>
      </c>
      <c r="G15" s="13"/>
    </row>
    <row r="16" spans="1:7" ht="15" customHeight="1">
      <c r="A16" s="14" t="s">
        <v>144</v>
      </c>
      <c r="B16" s="15" t="s">
        <v>144</v>
      </c>
      <c r="C16" s="15" t="s">
        <v>144</v>
      </c>
      <c r="D16" s="16" t="s">
        <v>145</v>
      </c>
      <c r="E16" s="17">
        <v>218.13</v>
      </c>
      <c r="F16" s="17">
        <v>218.13</v>
      </c>
      <c r="G16" s="17"/>
    </row>
    <row r="17" spans="1:7" ht="15" customHeight="1">
      <c r="A17" s="14" t="s">
        <v>146</v>
      </c>
      <c r="B17" s="15" t="s">
        <v>146</v>
      </c>
      <c r="C17" s="15" t="s">
        <v>146</v>
      </c>
      <c r="D17" s="16" t="s">
        <v>147</v>
      </c>
      <c r="E17" s="17">
        <v>1033.07</v>
      </c>
      <c r="F17" s="17">
        <v>1033.07</v>
      </c>
      <c r="G17" s="17"/>
    </row>
    <row r="18" spans="1:7" ht="15" customHeight="1">
      <c r="A18" s="14" t="s">
        <v>148</v>
      </c>
      <c r="B18" s="15" t="s">
        <v>148</v>
      </c>
      <c r="C18" s="15" t="s">
        <v>148</v>
      </c>
      <c r="D18" s="16" t="s">
        <v>149</v>
      </c>
      <c r="E18" s="17">
        <v>368.81</v>
      </c>
      <c r="F18" s="17">
        <v>368.81</v>
      </c>
      <c r="G18" s="17"/>
    </row>
    <row r="19" spans="1:7" ht="15" customHeight="1">
      <c r="A19" s="38" t="s">
        <v>150</v>
      </c>
      <c r="B19" s="15" t="s">
        <v>150</v>
      </c>
      <c r="C19" s="15" t="s">
        <v>150</v>
      </c>
      <c r="D19" s="39" t="s">
        <v>151</v>
      </c>
      <c r="E19" s="13">
        <f>SUM(E20:E23)</f>
        <v>9027.84</v>
      </c>
      <c r="F19" s="13">
        <f>SUM(F20:F23)</f>
        <v>3605.72</v>
      </c>
      <c r="G19" s="13">
        <f>SUM(G20:G23)</f>
        <v>5422.120000000001</v>
      </c>
    </row>
    <row r="20" spans="1:7" ht="15" customHeight="1">
      <c r="A20" s="14" t="s">
        <v>152</v>
      </c>
      <c r="B20" s="15" t="s">
        <v>152</v>
      </c>
      <c r="C20" s="15" t="s">
        <v>152</v>
      </c>
      <c r="D20" s="16" t="s">
        <v>153</v>
      </c>
      <c r="E20" s="17">
        <v>16.06</v>
      </c>
      <c r="F20" s="17">
        <v>16.06</v>
      </c>
      <c r="G20" s="17"/>
    </row>
    <row r="21" spans="1:7" ht="15" customHeight="1">
      <c r="A21" s="14" t="s">
        <v>154</v>
      </c>
      <c r="B21" s="15" t="s">
        <v>154</v>
      </c>
      <c r="C21" s="15" t="s">
        <v>154</v>
      </c>
      <c r="D21" s="16" t="s">
        <v>155</v>
      </c>
      <c r="E21" s="17">
        <v>1460.63</v>
      </c>
      <c r="F21" s="17"/>
      <c r="G21" s="17">
        <v>1460.63</v>
      </c>
    </row>
    <row r="22" spans="1:7" ht="15" customHeight="1">
      <c r="A22" s="14" t="s">
        <v>156</v>
      </c>
      <c r="B22" s="15" t="s">
        <v>156</v>
      </c>
      <c r="C22" s="15" t="s">
        <v>156</v>
      </c>
      <c r="D22" s="16" t="s">
        <v>157</v>
      </c>
      <c r="E22" s="17">
        <f>SUM(F22:G22)</f>
        <v>7107.8099999999995</v>
      </c>
      <c r="F22" s="17">
        <v>3589.66</v>
      </c>
      <c r="G22" s="17">
        <v>3518.15</v>
      </c>
    </row>
    <row r="23" spans="1:7" ht="15" customHeight="1">
      <c r="A23" s="14" t="s">
        <v>158</v>
      </c>
      <c r="B23" s="15" t="s">
        <v>158</v>
      </c>
      <c r="C23" s="15" t="s">
        <v>158</v>
      </c>
      <c r="D23" s="16" t="s">
        <v>159</v>
      </c>
      <c r="E23" s="17">
        <v>443.34</v>
      </c>
      <c r="F23" s="17"/>
      <c r="G23" s="17">
        <v>443.34</v>
      </c>
    </row>
    <row r="24" spans="1:7" ht="15" customHeight="1">
      <c r="A24" s="38" t="s">
        <v>160</v>
      </c>
      <c r="B24" s="15" t="s">
        <v>160</v>
      </c>
      <c r="C24" s="15" t="s">
        <v>160</v>
      </c>
      <c r="D24" s="42" t="s">
        <v>161</v>
      </c>
      <c r="E24" s="13">
        <f>SUM(E25:E26)</f>
        <v>68</v>
      </c>
      <c r="F24" s="13"/>
      <c r="G24" s="13">
        <f>SUM(G25:G26)</f>
        <v>68</v>
      </c>
    </row>
    <row r="25" spans="1:7" ht="15" customHeight="1">
      <c r="A25" s="14" t="s">
        <v>162</v>
      </c>
      <c r="B25" s="15" t="s">
        <v>162</v>
      </c>
      <c r="C25" s="15" t="s">
        <v>162</v>
      </c>
      <c r="D25" s="16" t="s">
        <v>163</v>
      </c>
      <c r="E25" s="17">
        <v>25</v>
      </c>
      <c r="F25" s="17"/>
      <c r="G25" s="17">
        <v>25</v>
      </c>
    </row>
    <row r="26" spans="1:7" ht="15" customHeight="1">
      <c r="A26" s="14" t="s">
        <v>164</v>
      </c>
      <c r="B26" s="15" t="s">
        <v>164</v>
      </c>
      <c r="C26" s="15" t="s">
        <v>164</v>
      </c>
      <c r="D26" s="16" t="s">
        <v>165</v>
      </c>
      <c r="E26" s="17">
        <v>43</v>
      </c>
      <c r="F26" s="17"/>
      <c r="G26" s="17">
        <v>43</v>
      </c>
    </row>
    <row r="27" spans="1:7" ht="15" customHeight="1">
      <c r="A27" s="38" t="s">
        <v>167</v>
      </c>
      <c r="B27" s="15" t="s">
        <v>167</v>
      </c>
      <c r="C27" s="15" t="s">
        <v>167</v>
      </c>
      <c r="D27" s="39" t="s">
        <v>168</v>
      </c>
      <c r="E27" s="13">
        <v>3.62</v>
      </c>
      <c r="F27" s="13"/>
      <c r="G27" s="13">
        <v>3.62</v>
      </c>
    </row>
    <row r="28" spans="1:7" ht="15" customHeight="1">
      <c r="A28" s="14" t="s">
        <v>169</v>
      </c>
      <c r="B28" s="15" t="s">
        <v>169</v>
      </c>
      <c r="C28" s="15" t="s">
        <v>169</v>
      </c>
      <c r="D28" s="16" t="s">
        <v>170</v>
      </c>
      <c r="E28" s="17">
        <v>3.62</v>
      </c>
      <c r="F28" s="17"/>
      <c r="G28" s="17">
        <v>3.62</v>
      </c>
    </row>
    <row r="29" spans="1:7" ht="15" customHeight="1">
      <c r="A29" s="38" t="s">
        <v>171</v>
      </c>
      <c r="B29" s="15" t="s">
        <v>171</v>
      </c>
      <c r="C29" s="15" t="s">
        <v>171</v>
      </c>
      <c r="D29" s="39" t="s">
        <v>172</v>
      </c>
      <c r="E29" s="13">
        <f>SUM(E30:E34)</f>
        <v>6754.16</v>
      </c>
      <c r="F29" s="13">
        <f>SUM(F30:F34)</f>
        <v>1592.4999999999998</v>
      </c>
      <c r="G29" s="13">
        <f>SUM(G30:G34)</f>
        <v>5161.66</v>
      </c>
    </row>
    <row r="30" spans="1:7" ht="15" customHeight="1">
      <c r="A30" s="14" t="s">
        <v>173</v>
      </c>
      <c r="B30" s="15" t="s">
        <v>173</v>
      </c>
      <c r="C30" s="15" t="s">
        <v>173</v>
      </c>
      <c r="D30" s="16" t="s">
        <v>174</v>
      </c>
      <c r="E30" s="17">
        <v>1243.86</v>
      </c>
      <c r="F30" s="17">
        <v>1243.86</v>
      </c>
      <c r="G30" s="17"/>
    </row>
    <row r="31" spans="1:7" ht="15" customHeight="1">
      <c r="A31" s="14" t="s">
        <v>175</v>
      </c>
      <c r="B31" s="15" t="s">
        <v>175</v>
      </c>
      <c r="C31" s="15" t="s">
        <v>175</v>
      </c>
      <c r="D31" s="16" t="s">
        <v>176</v>
      </c>
      <c r="E31" s="17">
        <v>1104.21</v>
      </c>
      <c r="F31" s="17"/>
      <c r="G31" s="17">
        <v>1104.21</v>
      </c>
    </row>
    <row r="32" spans="1:7" ht="15" customHeight="1">
      <c r="A32" s="14" t="s">
        <v>177</v>
      </c>
      <c r="B32" s="15" t="s">
        <v>177</v>
      </c>
      <c r="C32" s="15" t="s">
        <v>177</v>
      </c>
      <c r="D32" s="16" t="s">
        <v>178</v>
      </c>
      <c r="E32" s="17">
        <v>3818.86</v>
      </c>
      <c r="F32" s="17"/>
      <c r="G32" s="17">
        <v>3818.86</v>
      </c>
    </row>
    <row r="33" spans="1:7" ht="15" customHeight="1">
      <c r="A33" s="14" t="s">
        <v>179</v>
      </c>
      <c r="B33" s="15" t="s">
        <v>179</v>
      </c>
      <c r="C33" s="15" t="s">
        <v>179</v>
      </c>
      <c r="D33" s="16" t="s">
        <v>180</v>
      </c>
      <c r="E33" s="17">
        <v>292.83</v>
      </c>
      <c r="F33" s="17">
        <v>278.84</v>
      </c>
      <c r="G33" s="17">
        <v>13.99</v>
      </c>
    </row>
    <row r="34" spans="1:7" ht="15" customHeight="1">
      <c r="A34" s="14" t="s">
        <v>181</v>
      </c>
      <c r="B34" s="15" t="s">
        <v>181</v>
      </c>
      <c r="C34" s="15" t="s">
        <v>181</v>
      </c>
      <c r="D34" s="16" t="s">
        <v>182</v>
      </c>
      <c r="E34" s="17">
        <f>SUM(F34:G34)</f>
        <v>294.4</v>
      </c>
      <c r="F34" s="17">
        <v>69.8</v>
      </c>
      <c r="G34" s="17">
        <v>224.6</v>
      </c>
    </row>
    <row r="35" spans="1:7" ht="15" customHeight="1">
      <c r="A35" s="38" t="s">
        <v>183</v>
      </c>
      <c r="B35" s="15" t="s">
        <v>183</v>
      </c>
      <c r="C35" s="15" t="s">
        <v>183</v>
      </c>
      <c r="D35" s="39" t="s">
        <v>184</v>
      </c>
      <c r="E35" s="13">
        <v>55.32</v>
      </c>
      <c r="F35" s="13">
        <v>55.32</v>
      </c>
      <c r="G35" s="13"/>
    </row>
    <row r="36" spans="1:7" ht="15" customHeight="1">
      <c r="A36" s="14" t="s">
        <v>185</v>
      </c>
      <c r="B36" s="15" t="s">
        <v>185</v>
      </c>
      <c r="C36" s="15" t="s">
        <v>185</v>
      </c>
      <c r="D36" s="16" t="s">
        <v>186</v>
      </c>
      <c r="E36" s="17">
        <v>55.32</v>
      </c>
      <c r="F36" s="17">
        <v>55.32</v>
      </c>
      <c r="G36" s="17"/>
    </row>
    <row r="37" spans="1:7" ht="15" customHeight="1">
      <c r="A37" s="38" t="s">
        <v>187</v>
      </c>
      <c r="B37" s="15" t="s">
        <v>187</v>
      </c>
      <c r="C37" s="15" t="s">
        <v>187</v>
      </c>
      <c r="D37" s="39" t="s">
        <v>188</v>
      </c>
      <c r="E37" s="13">
        <v>1413.42</v>
      </c>
      <c r="F37" s="13">
        <v>364.42</v>
      </c>
      <c r="G37" s="13">
        <v>1049</v>
      </c>
    </row>
    <row r="38" spans="1:7" ht="15" customHeight="1">
      <c r="A38" s="38" t="s">
        <v>189</v>
      </c>
      <c r="B38" s="15" t="s">
        <v>189</v>
      </c>
      <c r="C38" s="15" t="s">
        <v>189</v>
      </c>
      <c r="D38" s="39" t="s">
        <v>190</v>
      </c>
      <c r="E38" s="13">
        <v>364.42</v>
      </c>
      <c r="F38" s="13">
        <v>364.42</v>
      </c>
      <c r="G38" s="13"/>
    </row>
    <row r="39" spans="1:7" ht="15" customHeight="1">
      <c r="A39" s="14" t="s">
        <v>191</v>
      </c>
      <c r="B39" s="15" t="s">
        <v>191</v>
      </c>
      <c r="C39" s="15" t="s">
        <v>191</v>
      </c>
      <c r="D39" s="16" t="s">
        <v>192</v>
      </c>
      <c r="E39" s="17">
        <v>62.37</v>
      </c>
      <c r="F39" s="17">
        <v>62.37</v>
      </c>
      <c r="G39" s="17"/>
    </row>
    <row r="40" spans="1:7" ht="15" customHeight="1">
      <c r="A40" s="14" t="s">
        <v>193</v>
      </c>
      <c r="B40" s="15" t="s">
        <v>193</v>
      </c>
      <c r="C40" s="15" t="s">
        <v>193</v>
      </c>
      <c r="D40" s="16" t="s">
        <v>194</v>
      </c>
      <c r="E40" s="17">
        <v>295.98</v>
      </c>
      <c r="F40" s="17">
        <v>295.98</v>
      </c>
      <c r="G40" s="17"/>
    </row>
    <row r="41" spans="1:7" ht="15" customHeight="1">
      <c r="A41" s="14" t="s">
        <v>195</v>
      </c>
      <c r="B41" s="15" t="s">
        <v>195</v>
      </c>
      <c r="C41" s="15" t="s">
        <v>195</v>
      </c>
      <c r="D41" s="16" t="s">
        <v>196</v>
      </c>
      <c r="E41" s="17">
        <v>6.07</v>
      </c>
      <c r="F41" s="17">
        <v>6.07</v>
      </c>
      <c r="G41" s="17"/>
    </row>
    <row r="42" spans="1:7" ht="15" customHeight="1">
      <c r="A42" s="38" t="s">
        <v>197</v>
      </c>
      <c r="B42" s="15" t="s">
        <v>197</v>
      </c>
      <c r="C42" s="15" t="s">
        <v>197</v>
      </c>
      <c r="D42" s="39" t="s">
        <v>198</v>
      </c>
      <c r="E42" s="13">
        <v>1049</v>
      </c>
      <c r="F42" s="13"/>
      <c r="G42" s="13">
        <v>1049</v>
      </c>
    </row>
    <row r="43" spans="1:7" ht="15" customHeight="1">
      <c r="A43" s="14" t="s">
        <v>199</v>
      </c>
      <c r="B43" s="15" t="s">
        <v>199</v>
      </c>
      <c r="C43" s="15" t="s">
        <v>199</v>
      </c>
      <c r="D43" s="16" t="s">
        <v>200</v>
      </c>
      <c r="E43" s="17">
        <v>1049</v>
      </c>
      <c r="F43" s="17"/>
      <c r="G43" s="17">
        <v>1049</v>
      </c>
    </row>
    <row r="44" spans="1:7" ht="15" customHeight="1">
      <c r="A44" s="38" t="s">
        <v>201</v>
      </c>
      <c r="B44" s="15" t="s">
        <v>201</v>
      </c>
      <c r="C44" s="15" t="s">
        <v>201</v>
      </c>
      <c r="D44" s="39" t="s">
        <v>202</v>
      </c>
      <c r="E44" s="13">
        <v>530.06</v>
      </c>
      <c r="F44" s="13">
        <v>530.06</v>
      </c>
      <c r="G44" s="13"/>
    </row>
    <row r="45" spans="1:7" ht="15" customHeight="1">
      <c r="A45" s="38" t="s">
        <v>203</v>
      </c>
      <c r="B45" s="15" t="s">
        <v>203</v>
      </c>
      <c r="C45" s="15" t="s">
        <v>203</v>
      </c>
      <c r="D45" s="39" t="s">
        <v>204</v>
      </c>
      <c r="E45" s="13">
        <v>530.06</v>
      </c>
      <c r="F45" s="13">
        <v>530.06</v>
      </c>
      <c r="G45" s="13"/>
    </row>
    <row r="46" spans="1:7" ht="15" customHeight="1">
      <c r="A46" s="14" t="s">
        <v>205</v>
      </c>
      <c r="B46" s="15" t="s">
        <v>205</v>
      </c>
      <c r="C46" s="15" t="s">
        <v>205</v>
      </c>
      <c r="D46" s="16" t="s">
        <v>206</v>
      </c>
      <c r="E46" s="17">
        <v>516.67</v>
      </c>
      <c r="F46" s="17">
        <v>516.67</v>
      </c>
      <c r="G46" s="17"/>
    </row>
    <row r="47" spans="1:7" ht="15" customHeight="1">
      <c r="A47" s="14" t="s">
        <v>207</v>
      </c>
      <c r="B47" s="15" t="s">
        <v>207</v>
      </c>
      <c r="C47" s="15" t="s">
        <v>207</v>
      </c>
      <c r="D47" s="16" t="s">
        <v>208</v>
      </c>
      <c r="E47" s="17">
        <v>13.39</v>
      </c>
      <c r="F47" s="17">
        <v>13.39</v>
      </c>
      <c r="G47" s="17"/>
    </row>
    <row r="48" spans="1:7" ht="15" customHeight="1">
      <c r="A48" s="40" t="s">
        <v>492</v>
      </c>
      <c r="B48" s="41" t="s">
        <v>492</v>
      </c>
      <c r="C48" s="41" t="s">
        <v>492</v>
      </c>
      <c r="D48" s="41" t="s">
        <v>492</v>
      </c>
      <c r="E48" s="41" t="s">
        <v>492</v>
      </c>
      <c r="F48" s="41" t="s">
        <v>492</v>
      </c>
      <c r="G48" s="41" t="s">
        <v>492</v>
      </c>
    </row>
  </sheetData>
  <sheetProtection/>
  <mergeCells count="4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G48"/>
    <mergeCell ref="A6:A7"/>
    <mergeCell ref="B6:B7"/>
    <mergeCell ref="C6:C7"/>
    <mergeCell ref="D4:D6"/>
    <mergeCell ref="E4:E6"/>
    <mergeCell ref="F4:F6"/>
    <mergeCell ref="G4:G6"/>
    <mergeCell ref="A4:C5"/>
  </mergeCells>
  <printOptions/>
  <pageMargins left="0.75" right="0.75" top="1" bottom="1" header="0.5" footer="0.5"/>
  <pageSetup fitToHeight="1" fitToWidth="1" horizontalDpi="300" verticalDpi="300" orientation="portrait" paperSize="9" scale="8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DG50"/>
  <sheetViews>
    <sheetView workbookViewId="0" topLeftCell="B4">
      <pane xSplit="3" ySplit="12" topLeftCell="AF16" activePane="bottomRight" state="frozen"/>
      <selection pane="bottomRight" activeCell="AI24" sqref="AI24"/>
    </sheetView>
  </sheetViews>
  <sheetFormatPr defaultColWidth="9.140625" defaultRowHeight="12.75"/>
  <cols>
    <col min="1" max="3" width="3.140625" style="0" customWidth="1"/>
    <col min="4" max="4" width="37.28125" style="0" customWidth="1"/>
    <col min="5" max="99" width="14.00390625" style="0" customWidth="1"/>
    <col min="100" max="111" width="17.140625" style="0" customWidth="1"/>
  </cols>
  <sheetData>
    <row r="1" spans="1:111" ht="27.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25" t="s">
        <v>493</v>
      </c>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3"/>
    </row>
    <row r="2" spans="1:111"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4" t="s">
        <v>494</v>
      </c>
    </row>
    <row r="3" spans="1:111" ht="15" customHeigh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7" t="s">
        <v>3</v>
      </c>
    </row>
    <row r="4" spans="1:111" ht="15" customHeight="1">
      <c r="A4" s="50" t="s">
        <v>6</v>
      </c>
      <c r="B4" s="51" t="s">
        <v>6</v>
      </c>
      <c r="C4" s="51" t="s">
        <v>6</v>
      </c>
      <c r="D4" s="51" t="s">
        <v>6</v>
      </c>
      <c r="E4" s="10" t="s">
        <v>127</v>
      </c>
      <c r="F4" s="48" t="s">
        <v>246</v>
      </c>
      <c r="G4" s="47" t="s">
        <v>246</v>
      </c>
      <c r="H4" s="47" t="s">
        <v>246</v>
      </c>
      <c r="I4" s="47" t="s">
        <v>246</v>
      </c>
      <c r="J4" s="47" t="s">
        <v>246</v>
      </c>
      <c r="K4" s="47" t="s">
        <v>246</v>
      </c>
      <c r="L4" s="47" t="s">
        <v>246</v>
      </c>
      <c r="M4" s="47" t="s">
        <v>246</v>
      </c>
      <c r="N4" s="47" t="s">
        <v>246</v>
      </c>
      <c r="O4" s="47" t="s">
        <v>246</v>
      </c>
      <c r="P4" s="47" t="s">
        <v>246</v>
      </c>
      <c r="Q4" s="47" t="s">
        <v>246</v>
      </c>
      <c r="R4" s="47" t="s">
        <v>246</v>
      </c>
      <c r="S4" s="47" t="s">
        <v>246</v>
      </c>
      <c r="T4" s="48" t="s">
        <v>274</v>
      </c>
      <c r="U4" s="47" t="s">
        <v>274</v>
      </c>
      <c r="V4" s="47" t="s">
        <v>274</v>
      </c>
      <c r="W4" s="47" t="s">
        <v>274</v>
      </c>
      <c r="X4" s="47" t="s">
        <v>274</v>
      </c>
      <c r="Y4" s="47" t="s">
        <v>274</v>
      </c>
      <c r="Z4" s="47" t="s">
        <v>274</v>
      </c>
      <c r="AA4" s="47" t="s">
        <v>274</v>
      </c>
      <c r="AB4" s="47" t="s">
        <v>274</v>
      </c>
      <c r="AC4" s="47" t="s">
        <v>274</v>
      </c>
      <c r="AD4" s="47" t="s">
        <v>274</v>
      </c>
      <c r="AE4" s="47" t="s">
        <v>274</v>
      </c>
      <c r="AF4" s="47" t="s">
        <v>274</v>
      </c>
      <c r="AG4" s="47" t="s">
        <v>274</v>
      </c>
      <c r="AH4" s="47" t="s">
        <v>274</v>
      </c>
      <c r="AI4" s="47" t="s">
        <v>274</v>
      </c>
      <c r="AJ4" s="47" t="s">
        <v>274</v>
      </c>
      <c r="AK4" s="47" t="s">
        <v>274</v>
      </c>
      <c r="AL4" s="47" t="s">
        <v>274</v>
      </c>
      <c r="AM4" s="47" t="s">
        <v>274</v>
      </c>
      <c r="AN4" s="47" t="s">
        <v>274</v>
      </c>
      <c r="AO4" s="47" t="s">
        <v>274</v>
      </c>
      <c r="AP4" s="47" t="s">
        <v>274</v>
      </c>
      <c r="AQ4" s="47" t="s">
        <v>274</v>
      </c>
      <c r="AR4" s="47" t="s">
        <v>274</v>
      </c>
      <c r="AS4" s="47" t="s">
        <v>274</v>
      </c>
      <c r="AT4" s="47" t="s">
        <v>274</v>
      </c>
      <c r="AU4" s="47" t="s">
        <v>274</v>
      </c>
      <c r="AV4" s="48" t="s">
        <v>330</v>
      </c>
      <c r="AW4" s="47" t="s">
        <v>330</v>
      </c>
      <c r="AX4" s="47" t="s">
        <v>330</v>
      </c>
      <c r="AY4" s="47" t="s">
        <v>330</v>
      </c>
      <c r="AZ4" s="47" t="s">
        <v>330</v>
      </c>
      <c r="BA4" s="47" t="s">
        <v>330</v>
      </c>
      <c r="BB4" s="47" t="s">
        <v>330</v>
      </c>
      <c r="BC4" s="47" t="s">
        <v>330</v>
      </c>
      <c r="BD4" s="47" t="s">
        <v>330</v>
      </c>
      <c r="BE4" s="47" t="s">
        <v>330</v>
      </c>
      <c r="BF4" s="47" t="s">
        <v>330</v>
      </c>
      <c r="BG4" s="47" t="s">
        <v>330</v>
      </c>
      <c r="BH4" s="48" t="s">
        <v>354</v>
      </c>
      <c r="BI4" s="47" t="s">
        <v>354</v>
      </c>
      <c r="BJ4" s="47" t="s">
        <v>354</v>
      </c>
      <c r="BK4" s="47" t="s">
        <v>354</v>
      </c>
      <c r="BL4" s="47" t="s">
        <v>354</v>
      </c>
      <c r="BM4" s="48" t="s">
        <v>364</v>
      </c>
      <c r="BN4" s="47" t="s">
        <v>364</v>
      </c>
      <c r="BO4" s="47" t="s">
        <v>364</v>
      </c>
      <c r="BP4" s="47" t="s">
        <v>364</v>
      </c>
      <c r="BQ4" s="47" t="s">
        <v>364</v>
      </c>
      <c r="BR4" s="47" t="s">
        <v>364</v>
      </c>
      <c r="BS4" s="47" t="s">
        <v>364</v>
      </c>
      <c r="BT4" s="47" t="s">
        <v>364</v>
      </c>
      <c r="BU4" s="47" t="s">
        <v>364</v>
      </c>
      <c r="BV4" s="47" t="s">
        <v>364</v>
      </c>
      <c r="BW4" s="47" t="s">
        <v>364</v>
      </c>
      <c r="BX4" s="47" t="s">
        <v>364</v>
      </c>
      <c r="BY4" s="47" t="s">
        <v>364</v>
      </c>
      <c r="BZ4" s="48" t="s">
        <v>402</v>
      </c>
      <c r="CA4" s="47" t="s">
        <v>402</v>
      </c>
      <c r="CB4" s="47" t="s">
        <v>402</v>
      </c>
      <c r="CC4" s="47" t="s">
        <v>402</v>
      </c>
      <c r="CD4" s="47" t="s">
        <v>402</v>
      </c>
      <c r="CE4" s="47" t="s">
        <v>402</v>
      </c>
      <c r="CF4" s="47" t="s">
        <v>402</v>
      </c>
      <c r="CG4" s="47" t="s">
        <v>402</v>
      </c>
      <c r="CH4" s="47" t="s">
        <v>402</v>
      </c>
      <c r="CI4" s="47" t="s">
        <v>402</v>
      </c>
      <c r="CJ4" s="47" t="s">
        <v>402</v>
      </c>
      <c r="CK4" s="47" t="s">
        <v>402</v>
      </c>
      <c r="CL4" s="47" t="s">
        <v>402</v>
      </c>
      <c r="CM4" s="47" t="s">
        <v>402</v>
      </c>
      <c r="CN4" s="47" t="s">
        <v>402</v>
      </c>
      <c r="CO4" s="47" t="s">
        <v>402</v>
      </c>
      <c r="CP4" s="47" t="s">
        <v>402</v>
      </c>
      <c r="CQ4" s="48" t="s">
        <v>442</v>
      </c>
      <c r="CR4" s="47" t="s">
        <v>442</v>
      </c>
      <c r="CS4" s="47" t="s">
        <v>442</v>
      </c>
      <c r="CT4" s="10" t="s">
        <v>451</v>
      </c>
      <c r="CU4" s="9" t="s">
        <v>451</v>
      </c>
      <c r="CV4" s="9" t="s">
        <v>451</v>
      </c>
      <c r="CW4" s="9" t="s">
        <v>451</v>
      </c>
      <c r="CX4" s="9" t="s">
        <v>451</v>
      </c>
      <c r="CY4" s="9" t="s">
        <v>451</v>
      </c>
      <c r="CZ4" s="10" t="s">
        <v>467</v>
      </c>
      <c r="DA4" s="9" t="s">
        <v>467</v>
      </c>
      <c r="DB4" s="9" t="s">
        <v>467</v>
      </c>
      <c r="DC4" s="10" t="s">
        <v>210</v>
      </c>
      <c r="DD4" s="9" t="s">
        <v>210</v>
      </c>
      <c r="DE4" s="9" t="s">
        <v>210</v>
      </c>
      <c r="DF4" s="9" t="s">
        <v>210</v>
      </c>
      <c r="DG4" s="9" t="s">
        <v>210</v>
      </c>
    </row>
    <row r="5" spans="1:111" ht="15" customHeight="1">
      <c r="A5" s="8" t="s">
        <v>495</v>
      </c>
      <c r="B5" s="9" t="s">
        <v>495</v>
      </c>
      <c r="C5" s="9" t="s">
        <v>495</v>
      </c>
      <c r="D5" s="10" t="s">
        <v>115</v>
      </c>
      <c r="E5" s="9" t="s">
        <v>127</v>
      </c>
      <c r="F5" s="10" t="s">
        <v>244</v>
      </c>
      <c r="G5" s="10" t="s">
        <v>248</v>
      </c>
      <c r="H5" s="10" t="s">
        <v>250</v>
      </c>
      <c r="I5" s="10" t="s">
        <v>252</v>
      </c>
      <c r="J5" s="10" t="s">
        <v>254</v>
      </c>
      <c r="K5" s="10" t="s">
        <v>256</v>
      </c>
      <c r="L5" s="10" t="s">
        <v>258</v>
      </c>
      <c r="M5" s="10" t="s">
        <v>260</v>
      </c>
      <c r="N5" s="10" t="s">
        <v>262</v>
      </c>
      <c r="O5" s="10" t="s">
        <v>264</v>
      </c>
      <c r="P5" s="10" t="s">
        <v>266</v>
      </c>
      <c r="Q5" s="10" t="s">
        <v>268</v>
      </c>
      <c r="R5" s="10" t="s">
        <v>270</v>
      </c>
      <c r="S5" s="10" t="s">
        <v>272</v>
      </c>
      <c r="T5" s="10" t="s">
        <v>244</v>
      </c>
      <c r="U5" s="10" t="s">
        <v>276</v>
      </c>
      <c r="V5" s="10" t="s">
        <v>278</v>
      </c>
      <c r="W5" s="10" t="s">
        <v>280</v>
      </c>
      <c r="X5" s="10" t="s">
        <v>282</v>
      </c>
      <c r="Y5" s="10" t="s">
        <v>284</v>
      </c>
      <c r="Z5" s="10" t="s">
        <v>286</v>
      </c>
      <c r="AA5" s="10" t="s">
        <v>288</v>
      </c>
      <c r="AB5" s="10" t="s">
        <v>290</v>
      </c>
      <c r="AC5" s="10" t="s">
        <v>292</v>
      </c>
      <c r="AD5" s="10" t="s">
        <v>294</v>
      </c>
      <c r="AE5" s="10" t="s">
        <v>296</v>
      </c>
      <c r="AF5" s="10" t="s">
        <v>298</v>
      </c>
      <c r="AG5" s="10" t="s">
        <v>300</v>
      </c>
      <c r="AH5" s="10" t="s">
        <v>302</v>
      </c>
      <c r="AI5" s="10" t="s">
        <v>304</v>
      </c>
      <c r="AJ5" s="10" t="s">
        <v>306</v>
      </c>
      <c r="AK5" s="10" t="s">
        <v>308</v>
      </c>
      <c r="AL5" s="10" t="s">
        <v>310</v>
      </c>
      <c r="AM5" s="10" t="s">
        <v>312</v>
      </c>
      <c r="AN5" s="10" t="s">
        <v>314</v>
      </c>
      <c r="AO5" s="10" t="s">
        <v>316</v>
      </c>
      <c r="AP5" s="10" t="s">
        <v>318</v>
      </c>
      <c r="AQ5" s="10" t="s">
        <v>320</v>
      </c>
      <c r="AR5" s="10" t="s">
        <v>322</v>
      </c>
      <c r="AS5" s="10" t="s">
        <v>324</v>
      </c>
      <c r="AT5" s="10" t="s">
        <v>326</v>
      </c>
      <c r="AU5" s="10" t="s">
        <v>328</v>
      </c>
      <c r="AV5" s="10" t="s">
        <v>244</v>
      </c>
      <c r="AW5" s="10" t="s">
        <v>332</v>
      </c>
      <c r="AX5" s="10" t="s">
        <v>334</v>
      </c>
      <c r="AY5" s="10" t="s">
        <v>336</v>
      </c>
      <c r="AZ5" s="10" t="s">
        <v>338</v>
      </c>
      <c r="BA5" s="10" t="s">
        <v>340</v>
      </c>
      <c r="BB5" s="10" t="s">
        <v>342</v>
      </c>
      <c r="BC5" s="10" t="s">
        <v>344</v>
      </c>
      <c r="BD5" s="10" t="s">
        <v>346</v>
      </c>
      <c r="BE5" s="10" t="s">
        <v>348</v>
      </c>
      <c r="BF5" s="10" t="s">
        <v>350</v>
      </c>
      <c r="BG5" s="10" t="s">
        <v>352</v>
      </c>
      <c r="BH5" s="10" t="s">
        <v>244</v>
      </c>
      <c r="BI5" s="10" t="s">
        <v>356</v>
      </c>
      <c r="BJ5" s="10" t="s">
        <v>358</v>
      </c>
      <c r="BK5" s="10" t="s">
        <v>360</v>
      </c>
      <c r="BL5" s="10" t="s">
        <v>362</v>
      </c>
      <c r="BM5" s="10" t="s">
        <v>244</v>
      </c>
      <c r="BN5" s="10" t="s">
        <v>367</v>
      </c>
      <c r="BO5" s="10" t="s">
        <v>369</v>
      </c>
      <c r="BP5" s="10" t="s">
        <v>372</v>
      </c>
      <c r="BQ5" s="10" t="s">
        <v>375</v>
      </c>
      <c r="BR5" s="10" t="s">
        <v>378</v>
      </c>
      <c r="BS5" s="10" t="s">
        <v>381</v>
      </c>
      <c r="BT5" s="10" t="s">
        <v>384</v>
      </c>
      <c r="BU5" s="10" t="s">
        <v>387</v>
      </c>
      <c r="BV5" s="10" t="s">
        <v>390</v>
      </c>
      <c r="BW5" s="10" t="s">
        <v>393</v>
      </c>
      <c r="BX5" s="10" t="s">
        <v>396</v>
      </c>
      <c r="BY5" s="10" t="s">
        <v>399</v>
      </c>
      <c r="BZ5" s="10" t="s">
        <v>244</v>
      </c>
      <c r="CA5" s="10" t="s">
        <v>367</v>
      </c>
      <c r="CB5" s="10" t="s">
        <v>369</v>
      </c>
      <c r="CC5" s="10" t="s">
        <v>372</v>
      </c>
      <c r="CD5" s="10" t="s">
        <v>375</v>
      </c>
      <c r="CE5" s="10" t="s">
        <v>378</v>
      </c>
      <c r="CF5" s="10" t="s">
        <v>381</v>
      </c>
      <c r="CG5" s="10" t="s">
        <v>384</v>
      </c>
      <c r="CH5" s="10" t="s">
        <v>419</v>
      </c>
      <c r="CI5" s="10" t="s">
        <v>422</v>
      </c>
      <c r="CJ5" s="10" t="s">
        <v>425</v>
      </c>
      <c r="CK5" s="10" t="s">
        <v>428</v>
      </c>
      <c r="CL5" s="10" t="s">
        <v>387</v>
      </c>
      <c r="CM5" s="10" t="s">
        <v>390</v>
      </c>
      <c r="CN5" s="10" t="s">
        <v>393</v>
      </c>
      <c r="CO5" s="10" t="s">
        <v>396</v>
      </c>
      <c r="CP5" s="10" t="s">
        <v>439</v>
      </c>
      <c r="CQ5" s="10" t="s">
        <v>244</v>
      </c>
      <c r="CR5" s="10" t="s">
        <v>445</v>
      </c>
      <c r="CS5" s="10" t="s">
        <v>448</v>
      </c>
      <c r="CT5" s="10" t="s">
        <v>244</v>
      </c>
      <c r="CU5" s="10" t="s">
        <v>445</v>
      </c>
      <c r="CV5" s="10" t="s">
        <v>456</v>
      </c>
      <c r="CW5" s="10" t="s">
        <v>459</v>
      </c>
      <c r="CX5" s="10" t="s">
        <v>462</v>
      </c>
      <c r="CY5" s="10" t="s">
        <v>448</v>
      </c>
      <c r="CZ5" s="10" t="s">
        <v>244</v>
      </c>
      <c r="DA5" s="10" t="s">
        <v>470</v>
      </c>
      <c r="DB5" s="10" t="s">
        <v>473</v>
      </c>
      <c r="DC5" s="10" t="s">
        <v>244</v>
      </c>
      <c r="DD5" s="10" t="s">
        <v>478</v>
      </c>
      <c r="DE5" s="10" t="s">
        <v>481</v>
      </c>
      <c r="DF5" s="10" t="s">
        <v>484</v>
      </c>
      <c r="DG5" s="10" t="s">
        <v>210</v>
      </c>
    </row>
    <row r="6" spans="1:111" ht="15" customHeight="1">
      <c r="A6" s="11" t="s">
        <v>495</v>
      </c>
      <c r="B6" s="9" t="s">
        <v>495</v>
      </c>
      <c r="C6" s="9" t="s">
        <v>495</v>
      </c>
      <c r="D6" s="9" t="s">
        <v>115</v>
      </c>
      <c r="E6" s="9" t="s">
        <v>127</v>
      </c>
      <c r="F6" s="9" t="s">
        <v>244</v>
      </c>
      <c r="G6" s="9" t="s">
        <v>248</v>
      </c>
      <c r="H6" s="9" t="s">
        <v>250</v>
      </c>
      <c r="I6" s="9" t="s">
        <v>252</v>
      </c>
      <c r="J6" s="9" t="s">
        <v>254</v>
      </c>
      <c r="K6" s="9" t="s">
        <v>256</v>
      </c>
      <c r="L6" s="9" t="s">
        <v>258</v>
      </c>
      <c r="M6" s="9" t="s">
        <v>260</v>
      </c>
      <c r="N6" s="9" t="s">
        <v>262</v>
      </c>
      <c r="O6" s="9" t="s">
        <v>264</v>
      </c>
      <c r="P6" s="9" t="s">
        <v>266</v>
      </c>
      <c r="Q6" s="9" t="s">
        <v>268</v>
      </c>
      <c r="R6" s="9" t="s">
        <v>270</v>
      </c>
      <c r="S6" s="9" t="s">
        <v>272</v>
      </c>
      <c r="T6" s="9" t="s">
        <v>244</v>
      </c>
      <c r="U6" s="9" t="s">
        <v>276</v>
      </c>
      <c r="V6" s="9" t="s">
        <v>278</v>
      </c>
      <c r="W6" s="9" t="s">
        <v>280</v>
      </c>
      <c r="X6" s="9" t="s">
        <v>282</v>
      </c>
      <c r="Y6" s="9" t="s">
        <v>284</v>
      </c>
      <c r="Z6" s="9" t="s">
        <v>286</v>
      </c>
      <c r="AA6" s="9" t="s">
        <v>288</v>
      </c>
      <c r="AB6" s="9" t="s">
        <v>290</v>
      </c>
      <c r="AC6" s="9" t="s">
        <v>292</v>
      </c>
      <c r="AD6" s="9" t="s">
        <v>294</v>
      </c>
      <c r="AE6" s="9" t="s">
        <v>296</v>
      </c>
      <c r="AF6" s="9" t="s">
        <v>298</v>
      </c>
      <c r="AG6" s="9" t="s">
        <v>300</v>
      </c>
      <c r="AH6" s="9" t="s">
        <v>302</v>
      </c>
      <c r="AI6" s="9" t="s">
        <v>304</v>
      </c>
      <c r="AJ6" s="9" t="s">
        <v>306</v>
      </c>
      <c r="AK6" s="9" t="s">
        <v>308</v>
      </c>
      <c r="AL6" s="9" t="s">
        <v>310</v>
      </c>
      <c r="AM6" s="9" t="s">
        <v>312</v>
      </c>
      <c r="AN6" s="9" t="s">
        <v>314</v>
      </c>
      <c r="AO6" s="9" t="s">
        <v>316</v>
      </c>
      <c r="AP6" s="9" t="s">
        <v>318</v>
      </c>
      <c r="AQ6" s="9" t="s">
        <v>320</v>
      </c>
      <c r="AR6" s="9" t="s">
        <v>322</v>
      </c>
      <c r="AS6" s="9" t="s">
        <v>324</v>
      </c>
      <c r="AT6" s="9" t="s">
        <v>326</v>
      </c>
      <c r="AU6" s="9" t="s">
        <v>328</v>
      </c>
      <c r="AV6" s="9" t="s">
        <v>244</v>
      </c>
      <c r="AW6" s="9" t="s">
        <v>332</v>
      </c>
      <c r="AX6" s="9" t="s">
        <v>334</v>
      </c>
      <c r="AY6" s="9" t="s">
        <v>336</v>
      </c>
      <c r="AZ6" s="9" t="s">
        <v>338</v>
      </c>
      <c r="BA6" s="9" t="s">
        <v>340</v>
      </c>
      <c r="BB6" s="9" t="s">
        <v>342</v>
      </c>
      <c r="BC6" s="9" t="s">
        <v>344</v>
      </c>
      <c r="BD6" s="9" t="s">
        <v>346</v>
      </c>
      <c r="BE6" s="9" t="s">
        <v>348</v>
      </c>
      <c r="BF6" s="9" t="s">
        <v>350</v>
      </c>
      <c r="BG6" s="9" t="s">
        <v>352</v>
      </c>
      <c r="BH6" s="9" t="s">
        <v>244</v>
      </c>
      <c r="BI6" s="9" t="s">
        <v>356</v>
      </c>
      <c r="BJ6" s="9" t="s">
        <v>358</v>
      </c>
      <c r="BK6" s="9" t="s">
        <v>360</v>
      </c>
      <c r="BL6" s="9" t="s">
        <v>362</v>
      </c>
      <c r="BM6" s="9" t="s">
        <v>244</v>
      </c>
      <c r="BN6" s="9" t="s">
        <v>367</v>
      </c>
      <c r="BO6" s="9" t="s">
        <v>369</v>
      </c>
      <c r="BP6" s="9" t="s">
        <v>372</v>
      </c>
      <c r="BQ6" s="9" t="s">
        <v>375</v>
      </c>
      <c r="BR6" s="9" t="s">
        <v>378</v>
      </c>
      <c r="BS6" s="9" t="s">
        <v>381</v>
      </c>
      <c r="BT6" s="9" t="s">
        <v>384</v>
      </c>
      <c r="BU6" s="9" t="s">
        <v>387</v>
      </c>
      <c r="BV6" s="9" t="s">
        <v>390</v>
      </c>
      <c r="BW6" s="9" t="s">
        <v>393</v>
      </c>
      <c r="BX6" s="9" t="s">
        <v>396</v>
      </c>
      <c r="BY6" s="9" t="s">
        <v>399</v>
      </c>
      <c r="BZ6" s="9" t="s">
        <v>244</v>
      </c>
      <c r="CA6" s="9" t="s">
        <v>367</v>
      </c>
      <c r="CB6" s="9" t="s">
        <v>369</v>
      </c>
      <c r="CC6" s="9" t="s">
        <v>372</v>
      </c>
      <c r="CD6" s="9" t="s">
        <v>375</v>
      </c>
      <c r="CE6" s="9" t="s">
        <v>378</v>
      </c>
      <c r="CF6" s="9" t="s">
        <v>381</v>
      </c>
      <c r="CG6" s="9" t="s">
        <v>384</v>
      </c>
      <c r="CH6" s="9" t="s">
        <v>419</v>
      </c>
      <c r="CI6" s="9" t="s">
        <v>422</v>
      </c>
      <c r="CJ6" s="9" t="s">
        <v>425</v>
      </c>
      <c r="CK6" s="9" t="s">
        <v>428</v>
      </c>
      <c r="CL6" s="9" t="s">
        <v>387</v>
      </c>
      <c r="CM6" s="9" t="s">
        <v>390</v>
      </c>
      <c r="CN6" s="9" t="s">
        <v>393</v>
      </c>
      <c r="CO6" s="9" t="s">
        <v>396</v>
      </c>
      <c r="CP6" s="9" t="s">
        <v>439</v>
      </c>
      <c r="CQ6" s="9" t="s">
        <v>244</v>
      </c>
      <c r="CR6" s="9" t="s">
        <v>445</v>
      </c>
      <c r="CS6" s="9" t="s">
        <v>448</v>
      </c>
      <c r="CT6" s="9" t="s">
        <v>244</v>
      </c>
      <c r="CU6" s="9" t="s">
        <v>445</v>
      </c>
      <c r="CV6" s="9" t="s">
        <v>456</v>
      </c>
      <c r="CW6" s="9" t="s">
        <v>459</v>
      </c>
      <c r="CX6" s="9" t="s">
        <v>462</v>
      </c>
      <c r="CY6" s="9" t="s">
        <v>448</v>
      </c>
      <c r="CZ6" s="9" t="s">
        <v>244</v>
      </c>
      <c r="DA6" s="9" t="s">
        <v>470</v>
      </c>
      <c r="DB6" s="9" t="s">
        <v>473</v>
      </c>
      <c r="DC6" s="9" t="s">
        <v>244</v>
      </c>
      <c r="DD6" s="9" t="s">
        <v>478</v>
      </c>
      <c r="DE6" s="9" t="s">
        <v>481</v>
      </c>
      <c r="DF6" s="9" t="s">
        <v>484</v>
      </c>
      <c r="DG6" s="9" t="s">
        <v>210</v>
      </c>
    </row>
    <row r="7" spans="1:111" ht="15" customHeight="1">
      <c r="A7" s="11" t="s">
        <v>495</v>
      </c>
      <c r="B7" s="9" t="s">
        <v>495</v>
      </c>
      <c r="C7" s="9" t="s">
        <v>495</v>
      </c>
      <c r="D7" s="9" t="s">
        <v>115</v>
      </c>
      <c r="E7" s="9" t="s">
        <v>127</v>
      </c>
      <c r="F7" s="9" t="s">
        <v>244</v>
      </c>
      <c r="G7" s="9" t="s">
        <v>248</v>
      </c>
      <c r="H7" s="9" t="s">
        <v>250</v>
      </c>
      <c r="I7" s="9" t="s">
        <v>252</v>
      </c>
      <c r="J7" s="9" t="s">
        <v>254</v>
      </c>
      <c r="K7" s="9" t="s">
        <v>256</v>
      </c>
      <c r="L7" s="9" t="s">
        <v>258</v>
      </c>
      <c r="M7" s="9" t="s">
        <v>260</v>
      </c>
      <c r="N7" s="9" t="s">
        <v>262</v>
      </c>
      <c r="O7" s="9" t="s">
        <v>264</v>
      </c>
      <c r="P7" s="9" t="s">
        <v>266</v>
      </c>
      <c r="Q7" s="9" t="s">
        <v>268</v>
      </c>
      <c r="R7" s="9" t="s">
        <v>270</v>
      </c>
      <c r="S7" s="9" t="s">
        <v>272</v>
      </c>
      <c r="T7" s="9" t="s">
        <v>244</v>
      </c>
      <c r="U7" s="9" t="s">
        <v>276</v>
      </c>
      <c r="V7" s="9" t="s">
        <v>278</v>
      </c>
      <c r="W7" s="9" t="s">
        <v>280</v>
      </c>
      <c r="X7" s="9" t="s">
        <v>282</v>
      </c>
      <c r="Y7" s="9" t="s">
        <v>284</v>
      </c>
      <c r="Z7" s="9" t="s">
        <v>286</v>
      </c>
      <c r="AA7" s="9" t="s">
        <v>288</v>
      </c>
      <c r="AB7" s="9" t="s">
        <v>290</v>
      </c>
      <c r="AC7" s="9" t="s">
        <v>292</v>
      </c>
      <c r="AD7" s="9" t="s">
        <v>294</v>
      </c>
      <c r="AE7" s="9" t="s">
        <v>296</v>
      </c>
      <c r="AF7" s="9" t="s">
        <v>298</v>
      </c>
      <c r="AG7" s="9" t="s">
        <v>300</v>
      </c>
      <c r="AH7" s="9" t="s">
        <v>302</v>
      </c>
      <c r="AI7" s="9" t="s">
        <v>304</v>
      </c>
      <c r="AJ7" s="9" t="s">
        <v>306</v>
      </c>
      <c r="AK7" s="9" t="s">
        <v>308</v>
      </c>
      <c r="AL7" s="9" t="s">
        <v>310</v>
      </c>
      <c r="AM7" s="9" t="s">
        <v>312</v>
      </c>
      <c r="AN7" s="9" t="s">
        <v>314</v>
      </c>
      <c r="AO7" s="9" t="s">
        <v>316</v>
      </c>
      <c r="AP7" s="9" t="s">
        <v>318</v>
      </c>
      <c r="AQ7" s="9" t="s">
        <v>320</v>
      </c>
      <c r="AR7" s="9" t="s">
        <v>322</v>
      </c>
      <c r="AS7" s="9" t="s">
        <v>324</v>
      </c>
      <c r="AT7" s="9" t="s">
        <v>326</v>
      </c>
      <c r="AU7" s="9" t="s">
        <v>328</v>
      </c>
      <c r="AV7" s="9" t="s">
        <v>244</v>
      </c>
      <c r="AW7" s="9" t="s">
        <v>332</v>
      </c>
      <c r="AX7" s="9" t="s">
        <v>334</v>
      </c>
      <c r="AY7" s="9" t="s">
        <v>336</v>
      </c>
      <c r="AZ7" s="9" t="s">
        <v>338</v>
      </c>
      <c r="BA7" s="9" t="s">
        <v>340</v>
      </c>
      <c r="BB7" s="9" t="s">
        <v>342</v>
      </c>
      <c r="BC7" s="9" t="s">
        <v>344</v>
      </c>
      <c r="BD7" s="9" t="s">
        <v>346</v>
      </c>
      <c r="BE7" s="9" t="s">
        <v>348</v>
      </c>
      <c r="BF7" s="9" t="s">
        <v>350</v>
      </c>
      <c r="BG7" s="9" t="s">
        <v>352</v>
      </c>
      <c r="BH7" s="9" t="s">
        <v>244</v>
      </c>
      <c r="BI7" s="9" t="s">
        <v>356</v>
      </c>
      <c r="BJ7" s="9" t="s">
        <v>358</v>
      </c>
      <c r="BK7" s="9" t="s">
        <v>360</v>
      </c>
      <c r="BL7" s="9" t="s">
        <v>362</v>
      </c>
      <c r="BM7" s="9" t="s">
        <v>244</v>
      </c>
      <c r="BN7" s="9" t="s">
        <v>367</v>
      </c>
      <c r="BO7" s="9" t="s">
        <v>369</v>
      </c>
      <c r="BP7" s="9" t="s">
        <v>372</v>
      </c>
      <c r="BQ7" s="9" t="s">
        <v>375</v>
      </c>
      <c r="BR7" s="9" t="s">
        <v>378</v>
      </c>
      <c r="BS7" s="9" t="s">
        <v>381</v>
      </c>
      <c r="BT7" s="9" t="s">
        <v>384</v>
      </c>
      <c r="BU7" s="9" t="s">
        <v>387</v>
      </c>
      <c r="BV7" s="9" t="s">
        <v>390</v>
      </c>
      <c r="BW7" s="9" t="s">
        <v>393</v>
      </c>
      <c r="BX7" s="9" t="s">
        <v>396</v>
      </c>
      <c r="BY7" s="9" t="s">
        <v>399</v>
      </c>
      <c r="BZ7" s="9" t="s">
        <v>244</v>
      </c>
      <c r="CA7" s="9" t="s">
        <v>367</v>
      </c>
      <c r="CB7" s="9" t="s">
        <v>369</v>
      </c>
      <c r="CC7" s="9" t="s">
        <v>372</v>
      </c>
      <c r="CD7" s="9" t="s">
        <v>375</v>
      </c>
      <c r="CE7" s="9" t="s">
        <v>378</v>
      </c>
      <c r="CF7" s="9" t="s">
        <v>381</v>
      </c>
      <c r="CG7" s="9" t="s">
        <v>384</v>
      </c>
      <c r="CH7" s="9" t="s">
        <v>419</v>
      </c>
      <c r="CI7" s="9" t="s">
        <v>422</v>
      </c>
      <c r="CJ7" s="9" t="s">
        <v>425</v>
      </c>
      <c r="CK7" s="9" t="s">
        <v>428</v>
      </c>
      <c r="CL7" s="9" t="s">
        <v>387</v>
      </c>
      <c r="CM7" s="9" t="s">
        <v>390</v>
      </c>
      <c r="CN7" s="9" t="s">
        <v>393</v>
      </c>
      <c r="CO7" s="9" t="s">
        <v>396</v>
      </c>
      <c r="CP7" s="9" t="s">
        <v>439</v>
      </c>
      <c r="CQ7" s="9" t="s">
        <v>244</v>
      </c>
      <c r="CR7" s="9" t="s">
        <v>445</v>
      </c>
      <c r="CS7" s="9" t="s">
        <v>448</v>
      </c>
      <c r="CT7" s="9" t="s">
        <v>244</v>
      </c>
      <c r="CU7" s="9" t="s">
        <v>445</v>
      </c>
      <c r="CV7" s="9" t="s">
        <v>456</v>
      </c>
      <c r="CW7" s="9" t="s">
        <v>459</v>
      </c>
      <c r="CX7" s="9" t="s">
        <v>462</v>
      </c>
      <c r="CY7" s="9" t="s">
        <v>448</v>
      </c>
      <c r="CZ7" s="9" t="s">
        <v>244</v>
      </c>
      <c r="DA7" s="9" t="s">
        <v>470</v>
      </c>
      <c r="DB7" s="9" t="s">
        <v>473</v>
      </c>
      <c r="DC7" s="9" t="s">
        <v>244</v>
      </c>
      <c r="DD7" s="9" t="s">
        <v>478</v>
      </c>
      <c r="DE7" s="9" t="s">
        <v>481</v>
      </c>
      <c r="DF7" s="9" t="s">
        <v>484</v>
      </c>
      <c r="DG7" s="9" t="s">
        <v>210</v>
      </c>
    </row>
    <row r="8" spans="1:111" ht="15" customHeight="1">
      <c r="A8" s="8" t="s">
        <v>124</v>
      </c>
      <c r="B8" s="10" t="s">
        <v>125</v>
      </c>
      <c r="C8" s="10" t="s">
        <v>126</v>
      </c>
      <c r="D8" s="12" t="s">
        <v>9</v>
      </c>
      <c r="E8" s="10" t="s">
        <v>10</v>
      </c>
      <c r="F8" s="10" t="s">
        <v>11</v>
      </c>
      <c r="G8" s="10" t="s">
        <v>19</v>
      </c>
      <c r="H8" s="10" t="s">
        <v>23</v>
      </c>
      <c r="I8" s="10" t="s">
        <v>27</v>
      </c>
      <c r="J8" s="10" t="s">
        <v>31</v>
      </c>
      <c r="K8" s="10" t="s">
        <v>35</v>
      </c>
      <c r="L8" s="10" t="s">
        <v>39</v>
      </c>
      <c r="M8" s="10" t="s">
        <v>42</v>
      </c>
      <c r="N8" s="10" t="s">
        <v>45</v>
      </c>
      <c r="O8" s="10" t="s">
        <v>48</v>
      </c>
      <c r="P8" s="10" t="s">
        <v>51</v>
      </c>
      <c r="Q8" s="10" t="s">
        <v>54</v>
      </c>
      <c r="R8" s="10" t="s">
        <v>57</v>
      </c>
      <c r="S8" s="10" t="s">
        <v>60</v>
      </c>
      <c r="T8" s="10" t="s">
        <v>63</v>
      </c>
      <c r="U8" s="10" t="s">
        <v>66</v>
      </c>
      <c r="V8" s="10" t="s">
        <v>69</v>
      </c>
      <c r="W8" s="10" t="s">
        <v>72</v>
      </c>
      <c r="X8" s="10" t="s">
        <v>75</v>
      </c>
      <c r="Y8" s="10" t="s">
        <v>78</v>
      </c>
      <c r="Z8" s="10" t="s">
        <v>81</v>
      </c>
      <c r="AA8" s="10" t="s">
        <v>84</v>
      </c>
      <c r="AB8" s="10" t="s">
        <v>87</v>
      </c>
      <c r="AC8" s="10" t="s">
        <v>91</v>
      </c>
      <c r="AD8" s="10" t="s">
        <v>95</v>
      </c>
      <c r="AE8" s="10" t="s">
        <v>99</v>
      </c>
      <c r="AF8" s="10" t="s">
        <v>102</v>
      </c>
      <c r="AG8" s="10" t="s">
        <v>104</v>
      </c>
      <c r="AH8" s="10" t="s">
        <v>106</v>
      </c>
      <c r="AI8" s="10" t="s">
        <v>109</v>
      </c>
      <c r="AJ8" s="10" t="s">
        <v>14</v>
      </c>
      <c r="AK8" s="10" t="s">
        <v>17</v>
      </c>
      <c r="AL8" s="10" t="s">
        <v>21</v>
      </c>
      <c r="AM8" s="10" t="s">
        <v>25</v>
      </c>
      <c r="AN8" s="10" t="s">
        <v>29</v>
      </c>
      <c r="AO8" s="10" t="s">
        <v>33</v>
      </c>
      <c r="AP8" s="10" t="s">
        <v>37</v>
      </c>
      <c r="AQ8" s="10" t="s">
        <v>41</v>
      </c>
      <c r="AR8" s="10" t="s">
        <v>44</v>
      </c>
      <c r="AS8" s="10" t="s">
        <v>47</v>
      </c>
      <c r="AT8" s="10" t="s">
        <v>50</v>
      </c>
      <c r="AU8" s="10" t="s">
        <v>53</v>
      </c>
      <c r="AV8" s="10" t="s">
        <v>56</v>
      </c>
      <c r="AW8" s="10" t="s">
        <v>59</v>
      </c>
      <c r="AX8" s="10" t="s">
        <v>62</v>
      </c>
      <c r="AY8" s="10" t="s">
        <v>65</v>
      </c>
      <c r="AZ8" s="10" t="s">
        <v>68</v>
      </c>
      <c r="BA8" s="10" t="s">
        <v>71</v>
      </c>
      <c r="BB8" s="10" t="s">
        <v>74</v>
      </c>
      <c r="BC8" s="10" t="s">
        <v>77</v>
      </c>
      <c r="BD8" s="10" t="s">
        <v>80</v>
      </c>
      <c r="BE8" s="10" t="s">
        <v>83</v>
      </c>
      <c r="BF8" s="10" t="s">
        <v>86</v>
      </c>
      <c r="BG8" s="10" t="s">
        <v>89</v>
      </c>
      <c r="BH8" s="10" t="s">
        <v>93</v>
      </c>
      <c r="BI8" s="10" t="s">
        <v>97</v>
      </c>
      <c r="BJ8" s="10" t="s">
        <v>101</v>
      </c>
      <c r="BK8" s="10" t="s">
        <v>103</v>
      </c>
      <c r="BL8" s="10" t="s">
        <v>105</v>
      </c>
      <c r="BM8" s="10" t="s">
        <v>107</v>
      </c>
      <c r="BN8" s="10" t="s">
        <v>110</v>
      </c>
      <c r="BO8" s="10" t="s">
        <v>370</v>
      </c>
      <c r="BP8" s="10" t="s">
        <v>373</v>
      </c>
      <c r="BQ8" s="10" t="s">
        <v>376</v>
      </c>
      <c r="BR8" s="10" t="s">
        <v>379</v>
      </c>
      <c r="BS8" s="10" t="s">
        <v>382</v>
      </c>
      <c r="BT8" s="10" t="s">
        <v>385</v>
      </c>
      <c r="BU8" s="10" t="s">
        <v>388</v>
      </c>
      <c r="BV8" s="10" t="s">
        <v>391</v>
      </c>
      <c r="BW8" s="10" t="s">
        <v>394</v>
      </c>
      <c r="BX8" s="10" t="s">
        <v>397</v>
      </c>
      <c r="BY8" s="10" t="s">
        <v>400</v>
      </c>
      <c r="BZ8" s="10" t="s">
        <v>403</v>
      </c>
      <c r="CA8" s="10" t="s">
        <v>405</v>
      </c>
      <c r="CB8" s="10" t="s">
        <v>407</v>
      </c>
      <c r="CC8" s="10" t="s">
        <v>409</v>
      </c>
      <c r="CD8" s="10" t="s">
        <v>411</v>
      </c>
      <c r="CE8" s="10" t="s">
        <v>413</v>
      </c>
      <c r="CF8" s="10" t="s">
        <v>415</v>
      </c>
      <c r="CG8" s="10" t="s">
        <v>417</v>
      </c>
      <c r="CH8" s="10" t="s">
        <v>420</v>
      </c>
      <c r="CI8" s="10" t="s">
        <v>423</v>
      </c>
      <c r="CJ8" s="10" t="s">
        <v>426</v>
      </c>
      <c r="CK8" s="10" t="s">
        <v>429</v>
      </c>
      <c r="CL8" s="10" t="s">
        <v>431</v>
      </c>
      <c r="CM8" s="10" t="s">
        <v>433</v>
      </c>
      <c r="CN8" s="10" t="s">
        <v>435</v>
      </c>
      <c r="CO8" s="10" t="s">
        <v>437</v>
      </c>
      <c r="CP8" s="10" t="s">
        <v>440</v>
      </c>
      <c r="CQ8" s="10" t="s">
        <v>443</v>
      </c>
      <c r="CR8" s="10" t="s">
        <v>446</v>
      </c>
      <c r="CS8" s="10" t="s">
        <v>449</v>
      </c>
      <c r="CT8" s="10" t="s">
        <v>452</v>
      </c>
      <c r="CU8" s="10" t="s">
        <v>454</v>
      </c>
      <c r="CV8" s="10" t="s">
        <v>457</v>
      </c>
      <c r="CW8" s="10" t="s">
        <v>460</v>
      </c>
      <c r="CX8" s="10" t="s">
        <v>463</v>
      </c>
      <c r="CY8" s="10" t="s">
        <v>465</v>
      </c>
      <c r="CZ8" s="10" t="s">
        <v>468</v>
      </c>
      <c r="DA8" s="10" t="s">
        <v>471</v>
      </c>
      <c r="DB8" s="10" t="s">
        <v>474</v>
      </c>
      <c r="DC8" s="10" t="s">
        <v>476</v>
      </c>
      <c r="DD8" s="10" t="s">
        <v>479</v>
      </c>
      <c r="DE8" s="10" t="s">
        <v>482</v>
      </c>
      <c r="DF8" s="10" t="s">
        <v>485</v>
      </c>
      <c r="DG8" s="10" t="s">
        <v>487</v>
      </c>
    </row>
    <row r="9" spans="1:111" ht="15" customHeight="1">
      <c r="A9" s="11" t="s">
        <v>124</v>
      </c>
      <c r="B9" s="9" t="s">
        <v>125</v>
      </c>
      <c r="C9" s="9" t="s">
        <v>126</v>
      </c>
      <c r="D9" s="10" t="s">
        <v>127</v>
      </c>
      <c r="E9" s="17">
        <f>E10+E13+E16+E39+E46</f>
        <v>19683.500000000004</v>
      </c>
      <c r="F9" s="17">
        <f>F10+F13+F16</f>
        <v>6433.880000000001</v>
      </c>
      <c r="G9" s="17">
        <f>G10+G13+G16</f>
        <v>3207.88</v>
      </c>
      <c r="H9" s="17">
        <v>419.31</v>
      </c>
      <c r="I9" s="17">
        <v>13.92</v>
      </c>
      <c r="J9" s="17"/>
      <c r="K9" s="17">
        <v>259</v>
      </c>
      <c r="L9" s="17">
        <v>1033.07</v>
      </c>
      <c r="M9" s="17">
        <v>368.81</v>
      </c>
      <c r="N9" s="17">
        <v>357.96</v>
      </c>
      <c r="O9" s="17">
        <v>6.07</v>
      </c>
      <c r="P9" s="17">
        <v>46.57</v>
      </c>
      <c r="Q9" s="17">
        <v>516.67</v>
      </c>
      <c r="R9" s="17"/>
      <c r="S9" s="17">
        <v>204.62</v>
      </c>
      <c r="T9" s="17">
        <f>SUM(U9:AU9)</f>
        <v>6869.98</v>
      </c>
      <c r="U9" s="17">
        <v>78.34</v>
      </c>
      <c r="V9" s="17">
        <v>45.04</v>
      </c>
      <c r="W9" s="17">
        <v>3</v>
      </c>
      <c r="X9" s="17">
        <v>0.15</v>
      </c>
      <c r="Y9" s="17">
        <v>29.34</v>
      </c>
      <c r="Z9" s="17">
        <v>116.95</v>
      </c>
      <c r="AA9" s="17">
        <v>23.88</v>
      </c>
      <c r="AB9" s="17"/>
      <c r="AC9" s="17">
        <v>134</v>
      </c>
      <c r="AD9" s="17">
        <f>AD21+AD31</f>
        <v>169.25</v>
      </c>
      <c r="AE9" s="17">
        <v>18.37</v>
      </c>
      <c r="AF9" s="17">
        <v>85.7</v>
      </c>
      <c r="AG9" s="17">
        <v>49.66</v>
      </c>
      <c r="AH9" s="17">
        <v>54.02</v>
      </c>
      <c r="AI9" s="17">
        <f>AI13+AI1+AI31</f>
        <v>211.73</v>
      </c>
      <c r="AJ9" s="17">
        <v>4.94</v>
      </c>
      <c r="AK9" s="17">
        <v>538.26</v>
      </c>
      <c r="AL9" s="17"/>
      <c r="AM9" s="17"/>
      <c r="AN9" s="17">
        <f>AN16</f>
        <v>330.68999999999994</v>
      </c>
      <c r="AO9" s="17">
        <v>579.51</v>
      </c>
      <c r="AP9" s="17">
        <v>100.82</v>
      </c>
      <c r="AQ9" s="17">
        <v>87.92</v>
      </c>
      <c r="AR9" s="17">
        <v>73.81</v>
      </c>
      <c r="AS9" s="17">
        <v>77.39</v>
      </c>
      <c r="AT9" s="17"/>
      <c r="AU9" s="17">
        <f>AU16</f>
        <v>4057.21</v>
      </c>
      <c r="AV9" s="17">
        <f>SUM(AW9:BG9)</f>
        <v>2999.58</v>
      </c>
      <c r="AW9" s="17">
        <v>149.48</v>
      </c>
      <c r="AX9" s="17">
        <v>7.37</v>
      </c>
      <c r="AY9" s="17"/>
      <c r="AZ9" s="17">
        <v>1476.69</v>
      </c>
      <c r="BA9" s="17">
        <f>BA16</f>
        <v>584.62</v>
      </c>
      <c r="BB9" s="17"/>
      <c r="BC9" s="17">
        <f>BC16</f>
        <v>723.9</v>
      </c>
      <c r="BD9" s="17"/>
      <c r="BE9" s="17">
        <v>1.46</v>
      </c>
      <c r="BF9" s="17"/>
      <c r="BG9" s="17">
        <v>56.06</v>
      </c>
      <c r="BH9" s="17"/>
      <c r="BI9" s="17"/>
      <c r="BJ9" s="17"/>
      <c r="BK9" s="17"/>
      <c r="BL9" s="17"/>
      <c r="BM9" s="17"/>
      <c r="BN9" s="17"/>
      <c r="BO9" s="17"/>
      <c r="BP9" s="17"/>
      <c r="BQ9" s="17"/>
      <c r="BR9" s="17"/>
      <c r="BS9" s="17"/>
      <c r="BT9" s="17"/>
      <c r="BU9" s="17"/>
      <c r="BV9" s="17"/>
      <c r="BW9" s="17"/>
      <c r="BX9" s="17"/>
      <c r="BY9" s="17"/>
      <c r="BZ9" s="17">
        <f>BZ10+BZ16</f>
        <v>3380.0600000000004</v>
      </c>
      <c r="CA9" s="17"/>
      <c r="CB9" s="17">
        <f>CB16</f>
        <v>382.16999999999996</v>
      </c>
      <c r="CC9" s="17">
        <v>2310.22</v>
      </c>
      <c r="CD9" s="17"/>
      <c r="CE9" s="17">
        <v>505.38</v>
      </c>
      <c r="CF9" s="17">
        <v>114.49</v>
      </c>
      <c r="CG9" s="17"/>
      <c r="CH9" s="17"/>
      <c r="CI9" s="17"/>
      <c r="CJ9" s="17"/>
      <c r="CK9" s="17"/>
      <c r="CL9" s="17">
        <v>64.8</v>
      </c>
      <c r="CM9" s="17"/>
      <c r="CN9" s="17"/>
      <c r="CO9" s="17"/>
      <c r="CP9" s="17">
        <v>3</v>
      </c>
      <c r="CQ9" s="17"/>
      <c r="CR9" s="17"/>
      <c r="CS9" s="17"/>
      <c r="CT9" s="17"/>
      <c r="CU9" s="17"/>
      <c r="CV9" s="17"/>
      <c r="CW9" s="17"/>
      <c r="CX9" s="17"/>
      <c r="CY9" s="17"/>
      <c r="CZ9" s="17"/>
      <c r="DA9" s="17"/>
      <c r="DB9" s="17"/>
      <c r="DC9" s="17"/>
      <c r="DD9" s="17"/>
      <c r="DE9" s="17"/>
      <c r="DF9" s="17"/>
      <c r="DG9" s="17"/>
    </row>
    <row r="10" spans="1:111" ht="15" customHeight="1">
      <c r="A10" s="38" t="s">
        <v>128</v>
      </c>
      <c r="B10" s="15" t="s">
        <v>128</v>
      </c>
      <c r="C10" s="15" t="s">
        <v>128</v>
      </c>
      <c r="D10" s="39" t="s">
        <v>129</v>
      </c>
      <c r="E10" s="13">
        <v>28.07</v>
      </c>
      <c r="F10" s="13"/>
      <c r="G10" s="13"/>
      <c r="H10" s="13"/>
      <c r="I10" s="13"/>
      <c r="J10" s="13"/>
      <c r="K10" s="13"/>
      <c r="L10" s="13"/>
      <c r="M10" s="13"/>
      <c r="N10" s="13"/>
      <c r="O10" s="13"/>
      <c r="P10" s="13"/>
      <c r="Q10" s="13"/>
      <c r="R10" s="13"/>
      <c r="S10" s="13"/>
      <c r="T10" s="13">
        <v>5.91</v>
      </c>
      <c r="U10" s="13"/>
      <c r="V10" s="13"/>
      <c r="W10" s="13"/>
      <c r="X10" s="13"/>
      <c r="Y10" s="13"/>
      <c r="Z10" s="13"/>
      <c r="AA10" s="13"/>
      <c r="AB10" s="13"/>
      <c r="AC10" s="13"/>
      <c r="AD10" s="13"/>
      <c r="AE10" s="13"/>
      <c r="AF10" s="13"/>
      <c r="AG10" s="13"/>
      <c r="AH10" s="13"/>
      <c r="AI10" s="13"/>
      <c r="AJ10" s="13"/>
      <c r="AK10" s="13"/>
      <c r="AL10" s="13"/>
      <c r="AM10" s="13"/>
      <c r="AN10" s="13"/>
      <c r="AO10" s="13">
        <v>5.9</v>
      </c>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v>22.17</v>
      </c>
      <c r="CA10" s="13"/>
      <c r="CB10" s="13"/>
      <c r="CC10" s="13"/>
      <c r="CD10" s="13"/>
      <c r="CE10" s="13">
        <v>22.17</v>
      </c>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row>
    <row r="11" spans="1:111" ht="15" customHeight="1">
      <c r="A11" s="38" t="s">
        <v>130</v>
      </c>
      <c r="B11" s="15" t="s">
        <v>130</v>
      </c>
      <c r="C11" s="15" t="s">
        <v>130</v>
      </c>
      <c r="D11" s="39" t="s">
        <v>131</v>
      </c>
      <c r="E11" s="13">
        <v>28.07</v>
      </c>
      <c r="F11" s="13"/>
      <c r="G11" s="13"/>
      <c r="H11" s="13"/>
      <c r="I11" s="13"/>
      <c r="J11" s="13"/>
      <c r="K11" s="13"/>
      <c r="L11" s="13"/>
      <c r="M11" s="13"/>
      <c r="N11" s="13"/>
      <c r="O11" s="13"/>
      <c r="P11" s="13"/>
      <c r="Q11" s="13"/>
      <c r="R11" s="13"/>
      <c r="S11" s="13"/>
      <c r="T11" s="13">
        <v>5.91</v>
      </c>
      <c r="U11" s="13"/>
      <c r="V11" s="13"/>
      <c r="W11" s="13"/>
      <c r="X11" s="13"/>
      <c r="Y11" s="13"/>
      <c r="Z11" s="13"/>
      <c r="AA11" s="13"/>
      <c r="AB11" s="13"/>
      <c r="AC11" s="13"/>
      <c r="AD11" s="13"/>
      <c r="AE11" s="13"/>
      <c r="AF11" s="13"/>
      <c r="AG11" s="13"/>
      <c r="AH11" s="13"/>
      <c r="AI11" s="13"/>
      <c r="AJ11" s="13"/>
      <c r="AK11" s="13"/>
      <c r="AL11" s="13"/>
      <c r="AM11" s="13"/>
      <c r="AN11" s="13"/>
      <c r="AO11" s="13">
        <v>5.9</v>
      </c>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v>22.17</v>
      </c>
      <c r="CA11" s="13"/>
      <c r="CB11" s="13"/>
      <c r="CC11" s="13"/>
      <c r="CD11" s="13"/>
      <c r="CE11" s="13">
        <v>22.17</v>
      </c>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row>
    <row r="12" spans="1:111" ht="15" customHeight="1">
      <c r="A12" s="14" t="s">
        <v>132</v>
      </c>
      <c r="B12" s="15" t="s">
        <v>132</v>
      </c>
      <c r="C12" s="15" t="s">
        <v>132</v>
      </c>
      <c r="D12" s="16" t="s">
        <v>133</v>
      </c>
      <c r="E12" s="17">
        <v>28.07</v>
      </c>
      <c r="F12" s="17"/>
      <c r="G12" s="17"/>
      <c r="H12" s="17"/>
      <c r="I12" s="17"/>
      <c r="J12" s="17"/>
      <c r="K12" s="17"/>
      <c r="L12" s="17"/>
      <c r="M12" s="17"/>
      <c r="N12" s="17"/>
      <c r="O12" s="17"/>
      <c r="P12" s="17"/>
      <c r="Q12" s="17"/>
      <c r="R12" s="17"/>
      <c r="S12" s="17"/>
      <c r="T12" s="17">
        <v>5.91</v>
      </c>
      <c r="U12" s="17"/>
      <c r="V12" s="17"/>
      <c r="W12" s="17"/>
      <c r="X12" s="17"/>
      <c r="Y12" s="17"/>
      <c r="Z12" s="17"/>
      <c r="AA12" s="17"/>
      <c r="AB12" s="17"/>
      <c r="AC12" s="17"/>
      <c r="AD12" s="17"/>
      <c r="AE12" s="17"/>
      <c r="AF12" s="17"/>
      <c r="AG12" s="17"/>
      <c r="AH12" s="17"/>
      <c r="AI12" s="17"/>
      <c r="AJ12" s="17"/>
      <c r="AK12" s="17"/>
      <c r="AL12" s="17"/>
      <c r="AM12" s="17"/>
      <c r="AN12" s="17"/>
      <c r="AO12" s="17">
        <v>5.9</v>
      </c>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v>22.17</v>
      </c>
      <c r="CA12" s="17"/>
      <c r="CB12" s="17"/>
      <c r="CC12" s="17"/>
      <c r="CD12" s="17"/>
      <c r="CE12" s="17">
        <v>22.17</v>
      </c>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row>
    <row r="13" spans="1:111" ht="15" customHeight="1">
      <c r="A13" s="38" t="s">
        <v>134</v>
      </c>
      <c r="B13" s="15" t="s">
        <v>134</v>
      </c>
      <c r="C13" s="15" t="s">
        <v>134</v>
      </c>
      <c r="D13" s="39" t="s">
        <v>135</v>
      </c>
      <c r="E13" s="13">
        <v>183</v>
      </c>
      <c r="F13" s="13"/>
      <c r="G13" s="13"/>
      <c r="H13" s="13"/>
      <c r="I13" s="13"/>
      <c r="J13" s="13"/>
      <c r="K13" s="13"/>
      <c r="L13" s="13"/>
      <c r="M13" s="13"/>
      <c r="N13" s="13"/>
      <c r="O13" s="13"/>
      <c r="P13" s="13"/>
      <c r="Q13" s="13"/>
      <c r="R13" s="13"/>
      <c r="S13" s="13"/>
      <c r="T13" s="13">
        <v>183</v>
      </c>
      <c r="U13" s="13"/>
      <c r="V13" s="13"/>
      <c r="W13" s="13"/>
      <c r="X13" s="13"/>
      <c r="Y13" s="13"/>
      <c r="Z13" s="13"/>
      <c r="AA13" s="13"/>
      <c r="AB13" s="13"/>
      <c r="AC13" s="13"/>
      <c r="AD13" s="13"/>
      <c r="AE13" s="13"/>
      <c r="AF13" s="13"/>
      <c r="AG13" s="13"/>
      <c r="AH13" s="13"/>
      <c r="AI13" s="13">
        <v>183</v>
      </c>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row>
    <row r="14" spans="1:111" ht="15" customHeight="1">
      <c r="A14" s="38" t="s">
        <v>136</v>
      </c>
      <c r="B14" s="15" t="s">
        <v>136</v>
      </c>
      <c r="C14" s="15" t="s">
        <v>136</v>
      </c>
      <c r="D14" s="39" t="s">
        <v>137</v>
      </c>
      <c r="E14" s="13">
        <v>183</v>
      </c>
      <c r="F14" s="13"/>
      <c r="G14" s="13"/>
      <c r="H14" s="13"/>
      <c r="I14" s="13"/>
      <c r="J14" s="13"/>
      <c r="K14" s="13"/>
      <c r="L14" s="13"/>
      <c r="M14" s="13"/>
      <c r="N14" s="13"/>
      <c r="O14" s="13"/>
      <c r="P14" s="13"/>
      <c r="Q14" s="13"/>
      <c r="R14" s="13"/>
      <c r="S14" s="13"/>
      <c r="T14" s="13">
        <v>183</v>
      </c>
      <c r="U14" s="13"/>
      <c r="V14" s="13"/>
      <c r="W14" s="13"/>
      <c r="X14" s="13"/>
      <c r="Y14" s="13"/>
      <c r="Z14" s="13"/>
      <c r="AA14" s="13"/>
      <c r="AB14" s="13"/>
      <c r="AC14" s="13"/>
      <c r="AD14" s="13"/>
      <c r="AE14" s="13"/>
      <c r="AF14" s="13"/>
      <c r="AG14" s="13"/>
      <c r="AH14" s="13"/>
      <c r="AI14" s="13">
        <v>183</v>
      </c>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row>
    <row r="15" spans="1:111" ht="15" customHeight="1">
      <c r="A15" s="14" t="s">
        <v>138</v>
      </c>
      <c r="B15" s="15" t="s">
        <v>138</v>
      </c>
      <c r="C15" s="15" t="s">
        <v>138</v>
      </c>
      <c r="D15" s="16" t="s">
        <v>139</v>
      </c>
      <c r="E15" s="17">
        <v>183</v>
      </c>
      <c r="F15" s="17"/>
      <c r="G15" s="17"/>
      <c r="H15" s="17"/>
      <c r="I15" s="17"/>
      <c r="J15" s="17"/>
      <c r="K15" s="17"/>
      <c r="L15" s="17"/>
      <c r="M15" s="17"/>
      <c r="N15" s="17"/>
      <c r="O15" s="17"/>
      <c r="P15" s="17"/>
      <c r="Q15" s="17"/>
      <c r="R15" s="17"/>
      <c r="S15" s="17"/>
      <c r="T15" s="17">
        <v>183</v>
      </c>
      <c r="U15" s="17"/>
      <c r="V15" s="17"/>
      <c r="W15" s="17"/>
      <c r="X15" s="17"/>
      <c r="Y15" s="17"/>
      <c r="Z15" s="17"/>
      <c r="AA15" s="17"/>
      <c r="AB15" s="17"/>
      <c r="AC15" s="17"/>
      <c r="AD15" s="17"/>
      <c r="AE15" s="17"/>
      <c r="AF15" s="17"/>
      <c r="AG15" s="17"/>
      <c r="AH15" s="17"/>
      <c r="AI15" s="17">
        <v>183</v>
      </c>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row>
    <row r="16" spans="1:111" ht="15" customHeight="1">
      <c r="A16" s="38" t="s">
        <v>140</v>
      </c>
      <c r="B16" s="15" t="s">
        <v>140</v>
      </c>
      <c r="C16" s="15" t="s">
        <v>140</v>
      </c>
      <c r="D16" s="39" t="s">
        <v>141</v>
      </c>
      <c r="E16" s="13">
        <f>E17+E21+E26+E31+E29+E37</f>
        <v>17528.95</v>
      </c>
      <c r="F16" s="13">
        <f>F17+F21+F31+F39+F46</f>
        <v>6433.880000000001</v>
      </c>
      <c r="G16" s="13">
        <f>G17+G21+G31+G39+G46</f>
        <v>3207.88</v>
      </c>
      <c r="H16" s="13">
        <v>405.92</v>
      </c>
      <c r="I16" s="13">
        <v>13.92</v>
      </c>
      <c r="J16" s="13"/>
      <c r="K16" s="13">
        <v>259</v>
      </c>
      <c r="L16" s="13">
        <v>1033.07</v>
      </c>
      <c r="M16" s="13">
        <v>368.81</v>
      </c>
      <c r="N16" s="13"/>
      <c r="O16" s="13"/>
      <c r="P16" s="13">
        <v>46.18</v>
      </c>
      <c r="Q16" s="13"/>
      <c r="R16" s="13"/>
      <c r="S16" s="13">
        <v>204.62</v>
      </c>
      <c r="T16" s="13">
        <f>T17+T21+T26+T31</f>
        <v>6351.08</v>
      </c>
      <c r="U16" s="13">
        <v>78.34</v>
      </c>
      <c r="V16" s="13">
        <v>45.04</v>
      </c>
      <c r="W16" s="13">
        <v>3</v>
      </c>
      <c r="X16" s="13">
        <v>0.15</v>
      </c>
      <c r="Y16" s="13">
        <v>29.34</v>
      </c>
      <c r="Z16" s="13">
        <v>116.95</v>
      </c>
      <c r="AA16" s="13">
        <v>23.88</v>
      </c>
      <c r="AB16" s="13"/>
      <c r="AC16" s="13">
        <v>134</v>
      </c>
      <c r="AD16" s="13">
        <f>AD21+AD26+AD29+AD31+AD37</f>
        <v>169.25</v>
      </c>
      <c r="AE16" s="13">
        <v>18.37</v>
      </c>
      <c r="AF16" s="13">
        <v>85.7</v>
      </c>
      <c r="AG16" s="13">
        <v>49.66</v>
      </c>
      <c r="AH16" s="13">
        <v>54.02</v>
      </c>
      <c r="AI16" s="13"/>
      <c r="AJ16" s="13">
        <v>4.94</v>
      </c>
      <c r="AK16" s="13">
        <v>208.26</v>
      </c>
      <c r="AL16" s="13"/>
      <c r="AM16" s="13"/>
      <c r="AN16" s="13">
        <f>AN21+AN31</f>
        <v>330.68999999999994</v>
      </c>
      <c r="AO16" s="13">
        <v>573.61</v>
      </c>
      <c r="AP16" s="13">
        <v>100.82</v>
      </c>
      <c r="AQ16" s="13">
        <v>87.92</v>
      </c>
      <c r="AR16" s="13">
        <v>73.81</v>
      </c>
      <c r="AS16" s="13">
        <v>77.39</v>
      </c>
      <c r="AT16" s="13"/>
      <c r="AU16" s="13">
        <f>AU17+AU21+AU26+AU31</f>
        <v>4057.21</v>
      </c>
      <c r="AV16" s="13">
        <f>AV17+AV21+AV26+AV29+AV31+AV37</f>
        <v>2280.5800000000004</v>
      </c>
      <c r="AW16" s="13">
        <v>149.48</v>
      </c>
      <c r="AX16" s="13">
        <v>7.37</v>
      </c>
      <c r="AY16" s="13"/>
      <c r="AZ16" s="13">
        <v>1476.69</v>
      </c>
      <c r="BA16" s="13">
        <f>BA17+BA21+BA26+BA29+BA37</f>
        <v>584.62</v>
      </c>
      <c r="BB16" s="13"/>
      <c r="BC16" s="13">
        <f>BC26+BC39</f>
        <v>723.9</v>
      </c>
      <c r="BD16" s="13"/>
      <c r="BE16" s="13">
        <v>1.46</v>
      </c>
      <c r="BF16" s="13"/>
      <c r="BG16" s="13">
        <v>56.06</v>
      </c>
      <c r="BH16" s="13"/>
      <c r="BI16" s="13"/>
      <c r="BJ16" s="13"/>
      <c r="BK16" s="13"/>
      <c r="BL16" s="13"/>
      <c r="BM16" s="13"/>
      <c r="BN16" s="13"/>
      <c r="BO16" s="13"/>
      <c r="BP16" s="13"/>
      <c r="BQ16" s="13"/>
      <c r="BR16" s="13"/>
      <c r="BS16" s="13"/>
      <c r="BT16" s="13"/>
      <c r="BU16" s="13"/>
      <c r="BV16" s="13"/>
      <c r="BW16" s="13"/>
      <c r="BX16" s="13"/>
      <c r="BY16" s="13"/>
      <c r="BZ16" s="13">
        <f>BZ21+BZ31</f>
        <v>3357.8900000000003</v>
      </c>
      <c r="CA16" s="13"/>
      <c r="CB16" s="13">
        <f>CB21+CB31</f>
        <v>382.16999999999996</v>
      </c>
      <c r="CC16" s="13">
        <v>2310.22</v>
      </c>
      <c r="CD16" s="13"/>
      <c r="CE16" s="13">
        <v>483.21</v>
      </c>
      <c r="CF16" s="13">
        <v>114.49</v>
      </c>
      <c r="CG16" s="13"/>
      <c r="CH16" s="13"/>
      <c r="CI16" s="13"/>
      <c r="CJ16" s="13"/>
      <c r="CK16" s="13"/>
      <c r="CL16" s="13">
        <v>64.8</v>
      </c>
      <c r="CM16" s="13"/>
      <c r="CN16" s="13"/>
      <c r="CO16" s="13"/>
      <c r="CP16" s="13">
        <v>3</v>
      </c>
      <c r="CQ16" s="13"/>
      <c r="CR16" s="13"/>
      <c r="CS16" s="13"/>
      <c r="CT16" s="13"/>
      <c r="CU16" s="13"/>
      <c r="CV16" s="13"/>
      <c r="CW16" s="13"/>
      <c r="CX16" s="13"/>
      <c r="CY16" s="13"/>
      <c r="CZ16" s="13"/>
      <c r="DA16" s="13"/>
      <c r="DB16" s="13"/>
      <c r="DC16" s="13"/>
      <c r="DD16" s="13"/>
      <c r="DE16" s="13"/>
      <c r="DF16" s="13"/>
      <c r="DG16" s="13"/>
    </row>
    <row r="17" spans="1:111" ht="15" customHeight="1">
      <c r="A17" s="38" t="s">
        <v>142</v>
      </c>
      <c r="B17" s="15" t="s">
        <v>142</v>
      </c>
      <c r="C17" s="15" t="s">
        <v>142</v>
      </c>
      <c r="D17" s="42" t="s">
        <v>143</v>
      </c>
      <c r="E17" s="13">
        <v>1620.01</v>
      </c>
      <c r="F17" s="13">
        <v>1401.88</v>
      </c>
      <c r="G17" s="13"/>
      <c r="H17" s="13"/>
      <c r="I17" s="13"/>
      <c r="J17" s="13"/>
      <c r="K17" s="13"/>
      <c r="L17" s="13">
        <v>1033.07</v>
      </c>
      <c r="M17" s="13">
        <v>368.81</v>
      </c>
      <c r="N17" s="13"/>
      <c r="O17" s="13"/>
      <c r="P17" s="13"/>
      <c r="Q17" s="13"/>
      <c r="R17" s="13"/>
      <c r="S17" s="13"/>
      <c r="T17" s="13">
        <v>2.5</v>
      </c>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v>2.5</v>
      </c>
      <c r="AV17" s="13">
        <v>215.63</v>
      </c>
      <c r="AW17" s="13">
        <v>149.48</v>
      </c>
      <c r="AX17" s="13"/>
      <c r="AY17" s="13"/>
      <c r="AZ17" s="13"/>
      <c r="BA17" s="13">
        <v>20.4</v>
      </c>
      <c r="BB17" s="13"/>
      <c r="BC17" s="13"/>
      <c r="BD17" s="13"/>
      <c r="BE17" s="13"/>
      <c r="BF17" s="13"/>
      <c r="BG17" s="13">
        <v>45.75</v>
      </c>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row>
    <row r="18" spans="1:111" ht="15" customHeight="1">
      <c r="A18" s="14" t="s">
        <v>144</v>
      </c>
      <c r="B18" s="15" t="s">
        <v>144</v>
      </c>
      <c r="C18" s="15" t="s">
        <v>144</v>
      </c>
      <c r="D18" s="16" t="s">
        <v>145</v>
      </c>
      <c r="E18" s="17">
        <v>218.13</v>
      </c>
      <c r="F18" s="17"/>
      <c r="G18" s="17"/>
      <c r="H18" s="17"/>
      <c r="I18" s="17"/>
      <c r="J18" s="17"/>
      <c r="K18" s="17"/>
      <c r="L18" s="17"/>
      <c r="M18" s="17"/>
      <c r="N18" s="17"/>
      <c r="O18" s="17"/>
      <c r="P18" s="17"/>
      <c r="Q18" s="17"/>
      <c r="R18" s="17"/>
      <c r="S18" s="17"/>
      <c r="T18" s="17">
        <v>2.5</v>
      </c>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v>2.5</v>
      </c>
      <c r="AV18" s="17">
        <v>215.63</v>
      </c>
      <c r="AW18" s="17">
        <v>149.48</v>
      </c>
      <c r="AX18" s="17"/>
      <c r="AY18" s="17"/>
      <c r="AZ18" s="17"/>
      <c r="BA18" s="17">
        <v>20.4</v>
      </c>
      <c r="BB18" s="17"/>
      <c r="BC18" s="17"/>
      <c r="BD18" s="17"/>
      <c r="BE18" s="17"/>
      <c r="BF18" s="17"/>
      <c r="BG18" s="17">
        <v>45.75</v>
      </c>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row>
    <row r="19" spans="1:111" ht="15" customHeight="1">
      <c r="A19" s="14" t="s">
        <v>146</v>
      </c>
      <c r="B19" s="15" t="s">
        <v>146</v>
      </c>
      <c r="C19" s="15" t="s">
        <v>146</v>
      </c>
      <c r="D19" s="16" t="s">
        <v>147</v>
      </c>
      <c r="E19" s="17">
        <v>1033.07</v>
      </c>
      <c r="F19" s="17">
        <v>1033.07</v>
      </c>
      <c r="G19" s="17"/>
      <c r="H19" s="17"/>
      <c r="I19" s="17"/>
      <c r="J19" s="17"/>
      <c r="K19" s="17"/>
      <c r="L19" s="17">
        <v>1033.07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row>
    <row r="20" spans="1:111" ht="15" customHeight="1">
      <c r="A20" s="14" t="s">
        <v>148</v>
      </c>
      <c r="B20" s="15" t="s">
        <v>148</v>
      </c>
      <c r="C20" s="15" t="s">
        <v>148</v>
      </c>
      <c r="D20" s="16" t="s">
        <v>149</v>
      </c>
      <c r="E20" s="17">
        <v>368.81</v>
      </c>
      <c r="F20" s="17">
        <v>368.81</v>
      </c>
      <c r="G20" s="17"/>
      <c r="H20" s="17"/>
      <c r="I20" s="17"/>
      <c r="J20" s="17"/>
      <c r="K20" s="17"/>
      <c r="L20" s="17"/>
      <c r="M20" s="17">
        <v>368.81</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row>
    <row r="21" spans="1:111" ht="15" customHeight="1">
      <c r="A21" s="38" t="s">
        <v>150</v>
      </c>
      <c r="B21" s="15" t="s">
        <v>150</v>
      </c>
      <c r="C21" s="15" t="s">
        <v>150</v>
      </c>
      <c r="D21" s="39" t="s">
        <v>151</v>
      </c>
      <c r="E21" s="13">
        <f>SUM(E22:E25)</f>
        <v>9027.84</v>
      </c>
      <c r="F21" s="13">
        <v>3189.32</v>
      </c>
      <c r="G21" s="13">
        <v>2724.46</v>
      </c>
      <c r="H21" s="13">
        <v>179.21</v>
      </c>
      <c r="I21" s="13"/>
      <c r="J21" s="13"/>
      <c r="K21" s="13">
        <v>187.33</v>
      </c>
      <c r="L21" s="13"/>
      <c r="M21" s="13"/>
      <c r="N21" s="13"/>
      <c r="O21" s="13"/>
      <c r="P21" s="13">
        <v>42.52</v>
      </c>
      <c r="Q21" s="13"/>
      <c r="R21" s="13"/>
      <c r="S21" s="13">
        <v>55.8</v>
      </c>
      <c r="T21" s="13">
        <f>SUM(T22:T25)</f>
        <v>790.95</v>
      </c>
      <c r="U21" s="13">
        <v>39.88</v>
      </c>
      <c r="V21" s="13">
        <v>4</v>
      </c>
      <c r="W21" s="13">
        <v>3</v>
      </c>
      <c r="X21" s="13">
        <v>0.15</v>
      </c>
      <c r="Y21" s="13">
        <v>19.34</v>
      </c>
      <c r="Z21" s="13">
        <v>80.95</v>
      </c>
      <c r="AA21" s="13">
        <v>8</v>
      </c>
      <c r="AB21" s="13"/>
      <c r="AC21" s="13">
        <v>1</v>
      </c>
      <c r="AD21" s="13">
        <v>26</v>
      </c>
      <c r="AE21" s="13"/>
      <c r="AF21" s="13">
        <v>54</v>
      </c>
      <c r="AG21" s="13"/>
      <c r="AH21" s="13">
        <v>2</v>
      </c>
      <c r="AI21" s="13"/>
      <c r="AJ21" s="13">
        <v>2.99</v>
      </c>
      <c r="AK21" s="13">
        <v>208</v>
      </c>
      <c r="AL21" s="13"/>
      <c r="AM21" s="13"/>
      <c r="AN21" s="13">
        <v>61.96</v>
      </c>
      <c r="AO21" s="13"/>
      <c r="AP21" s="13">
        <v>84.2</v>
      </c>
      <c r="AQ21" s="13">
        <v>81.73</v>
      </c>
      <c r="AR21" s="13">
        <v>50.99</v>
      </c>
      <c r="AS21" s="13"/>
      <c r="AT21" s="13"/>
      <c r="AU21" s="59">
        <v>62.76</v>
      </c>
      <c r="AV21" s="13">
        <f>SUM(AV22:AV25)</f>
        <v>1981.42</v>
      </c>
      <c r="AW21" s="13"/>
      <c r="AX21" s="13"/>
      <c r="AY21" s="13"/>
      <c r="AZ21" s="13">
        <v>1476.69</v>
      </c>
      <c r="BA21" s="13">
        <f>SUM(BA22:BA25)</f>
        <v>503.27</v>
      </c>
      <c r="BB21" s="13"/>
      <c r="BC21" s="13"/>
      <c r="BD21" s="13"/>
      <c r="BE21" s="13">
        <v>1.46</v>
      </c>
      <c r="BF21" s="13"/>
      <c r="BG21" s="13"/>
      <c r="BH21" s="13"/>
      <c r="BI21" s="13"/>
      <c r="BJ21" s="13"/>
      <c r="BK21" s="13"/>
      <c r="BL21" s="13"/>
      <c r="BM21" s="13"/>
      <c r="BN21" s="13"/>
      <c r="BO21" s="13"/>
      <c r="BP21" s="13"/>
      <c r="BQ21" s="13"/>
      <c r="BR21" s="13"/>
      <c r="BS21" s="13"/>
      <c r="BT21" s="13"/>
      <c r="BU21" s="13"/>
      <c r="BV21" s="13"/>
      <c r="BW21" s="13"/>
      <c r="BX21" s="13"/>
      <c r="BY21" s="13"/>
      <c r="BZ21" s="13">
        <v>3066.15</v>
      </c>
      <c r="CA21" s="13"/>
      <c r="CB21" s="13">
        <v>171.27</v>
      </c>
      <c r="CC21" s="13">
        <v>2310.22</v>
      </c>
      <c r="CD21" s="13"/>
      <c r="CE21" s="13">
        <v>483.21</v>
      </c>
      <c r="CF21" s="13">
        <v>58.78</v>
      </c>
      <c r="CG21" s="13"/>
      <c r="CH21" s="13"/>
      <c r="CI21" s="13"/>
      <c r="CJ21" s="13"/>
      <c r="CK21" s="13"/>
      <c r="CL21" s="13">
        <v>39.67</v>
      </c>
      <c r="CM21" s="13"/>
      <c r="CN21" s="13"/>
      <c r="CO21" s="13"/>
      <c r="CP21" s="13">
        <v>3</v>
      </c>
      <c r="CQ21" s="13"/>
      <c r="CR21" s="13"/>
      <c r="CS21" s="13"/>
      <c r="CT21" s="13"/>
      <c r="CU21" s="13"/>
      <c r="CV21" s="13"/>
      <c r="CW21" s="13"/>
      <c r="CX21" s="13"/>
      <c r="CY21" s="13"/>
      <c r="CZ21" s="13"/>
      <c r="DA21" s="13"/>
      <c r="DB21" s="13"/>
      <c r="DC21" s="13"/>
      <c r="DD21" s="13"/>
      <c r="DE21" s="13"/>
      <c r="DF21" s="13"/>
      <c r="DG21" s="13"/>
    </row>
    <row r="22" spans="1:111" ht="15" customHeight="1">
      <c r="A22" s="14" t="s">
        <v>152</v>
      </c>
      <c r="B22" s="15" t="s">
        <v>152</v>
      </c>
      <c r="C22" s="15" t="s">
        <v>152</v>
      </c>
      <c r="D22" s="16" t="s">
        <v>153</v>
      </c>
      <c r="E22" s="17">
        <f>F22+T22+AV22+BZ22</f>
        <v>16.06</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52"/>
      <c r="AV22" s="17">
        <v>16.06</v>
      </c>
      <c r="AW22" s="17"/>
      <c r="AX22" s="17"/>
      <c r="AY22" s="17"/>
      <c r="AZ22" s="17">
        <v>16.06</v>
      </c>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row>
    <row r="23" spans="1:111" ht="15" customHeight="1">
      <c r="A23" s="14" t="s">
        <v>154</v>
      </c>
      <c r="B23" s="15" t="s">
        <v>154</v>
      </c>
      <c r="C23" s="15" t="s">
        <v>154</v>
      </c>
      <c r="D23" s="16" t="s">
        <v>155</v>
      </c>
      <c r="E23" s="17">
        <f>F23+T23+AV23+BZ23</f>
        <v>1460.63</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52"/>
      <c r="AV23" s="17">
        <v>1460.63</v>
      </c>
      <c r="AW23" s="17"/>
      <c r="AX23" s="17"/>
      <c r="AY23" s="17"/>
      <c r="AZ23" s="17">
        <v>1460.63</v>
      </c>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row>
    <row r="24" spans="1:111" ht="15" customHeight="1">
      <c r="A24" s="14" t="s">
        <v>156</v>
      </c>
      <c r="B24" s="15" t="s">
        <v>156</v>
      </c>
      <c r="C24" s="15" t="s">
        <v>156</v>
      </c>
      <c r="D24" s="16" t="s">
        <v>157</v>
      </c>
      <c r="E24" s="52">
        <f>F24+T24+AV24+BZ24</f>
        <v>7107.81</v>
      </c>
      <c r="F24" s="17">
        <v>3189.32</v>
      </c>
      <c r="G24" s="17">
        <v>2724.46</v>
      </c>
      <c r="H24" s="17">
        <v>179.21</v>
      </c>
      <c r="I24" s="17"/>
      <c r="J24" s="17"/>
      <c r="K24" s="17">
        <v>187.33</v>
      </c>
      <c r="L24" s="17"/>
      <c r="M24" s="17"/>
      <c r="N24" s="17"/>
      <c r="O24" s="17"/>
      <c r="P24" s="17">
        <v>42.52</v>
      </c>
      <c r="Q24" s="17"/>
      <c r="R24" s="17"/>
      <c r="S24" s="17">
        <v>55.8</v>
      </c>
      <c r="T24" s="17">
        <f>SUM(U24:AU24)</f>
        <v>790.95</v>
      </c>
      <c r="U24" s="17">
        <v>39.88</v>
      </c>
      <c r="V24" s="17">
        <v>4</v>
      </c>
      <c r="W24" s="17">
        <v>3</v>
      </c>
      <c r="X24" s="17">
        <v>0.15</v>
      </c>
      <c r="Y24" s="17">
        <v>19.34</v>
      </c>
      <c r="Z24" s="17">
        <v>80.95</v>
      </c>
      <c r="AA24" s="17">
        <v>8</v>
      </c>
      <c r="AB24" s="17"/>
      <c r="AC24" s="17">
        <v>1</v>
      </c>
      <c r="AD24" s="17">
        <v>26</v>
      </c>
      <c r="AE24" s="17"/>
      <c r="AF24" s="17">
        <v>54</v>
      </c>
      <c r="AG24" s="17"/>
      <c r="AH24" s="17">
        <v>2</v>
      </c>
      <c r="AI24" s="17"/>
      <c r="AJ24" s="17">
        <v>2.99</v>
      </c>
      <c r="AK24" s="17">
        <v>208</v>
      </c>
      <c r="AL24" s="17"/>
      <c r="AM24" s="17"/>
      <c r="AN24" s="17">
        <v>61.96</v>
      </c>
      <c r="AO24" s="17"/>
      <c r="AP24" s="17">
        <v>84.2</v>
      </c>
      <c r="AQ24" s="17">
        <v>81.73</v>
      </c>
      <c r="AR24" s="17">
        <v>50.99</v>
      </c>
      <c r="AS24" s="17"/>
      <c r="AT24" s="17"/>
      <c r="AU24" s="52">
        <v>62.76</v>
      </c>
      <c r="AV24" s="17">
        <v>61.39</v>
      </c>
      <c r="AW24" s="17"/>
      <c r="AX24" s="17"/>
      <c r="AY24" s="17"/>
      <c r="AZ24" s="17"/>
      <c r="BA24" s="17">
        <v>59.93</v>
      </c>
      <c r="BB24" s="17"/>
      <c r="BC24" s="17"/>
      <c r="BD24" s="17"/>
      <c r="BE24" s="17">
        <v>1.46</v>
      </c>
      <c r="BF24" s="17"/>
      <c r="BG24" s="17"/>
      <c r="BH24" s="17"/>
      <c r="BI24" s="17"/>
      <c r="BJ24" s="17"/>
      <c r="BK24" s="17"/>
      <c r="BL24" s="17"/>
      <c r="BM24" s="17"/>
      <c r="BN24" s="17"/>
      <c r="BO24" s="17"/>
      <c r="BP24" s="17"/>
      <c r="BQ24" s="17"/>
      <c r="BR24" s="17"/>
      <c r="BS24" s="17"/>
      <c r="BT24" s="17"/>
      <c r="BU24" s="17"/>
      <c r="BV24" s="17"/>
      <c r="BW24" s="17"/>
      <c r="BX24" s="17"/>
      <c r="BY24" s="17"/>
      <c r="BZ24" s="17">
        <v>3066.15</v>
      </c>
      <c r="CA24" s="17"/>
      <c r="CB24" s="17">
        <v>171.27</v>
      </c>
      <c r="CC24" s="17">
        <v>2310.22</v>
      </c>
      <c r="CD24" s="17"/>
      <c r="CE24" s="17">
        <v>483.21</v>
      </c>
      <c r="CF24" s="17">
        <v>58.78</v>
      </c>
      <c r="CG24" s="17"/>
      <c r="CH24" s="17"/>
      <c r="CI24" s="17"/>
      <c r="CJ24" s="17"/>
      <c r="CK24" s="17"/>
      <c r="CL24" s="17">
        <v>39.67</v>
      </c>
      <c r="CM24" s="17"/>
      <c r="CN24" s="17"/>
      <c r="CO24" s="17"/>
      <c r="CP24" s="17">
        <v>3</v>
      </c>
      <c r="CQ24" s="17"/>
      <c r="CR24" s="17"/>
      <c r="CS24" s="17"/>
      <c r="CT24" s="17"/>
      <c r="CU24" s="17"/>
      <c r="CV24" s="17"/>
      <c r="CW24" s="17"/>
      <c r="CX24" s="17"/>
      <c r="CY24" s="17"/>
      <c r="CZ24" s="17"/>
      <c r="DA24" s="17"/>
      <c r="DB24" s="17"/>
      <c r="DC24" s="17"/>
      <c r="DD24" s="17"/>
      <c r="DE24" s="17"/>
      <c r="DF24" s="17"/>
      <c r="DG24" s="17"/>
    </row>
    <row r="25" spans="1:111" ht="15" customHeight="1">
      <c r="A25" s="14" t="s">
        <v>158</v>
      </c>
      <c r="B25" s="15" t="s">
        <v>158</v>
      </c>
      <c r="C25" s="15" t="s">
        <v>158</v>
      </c>
      <c r="D25" s="16" t="s">
        <v>159</v>
      </c>
      <c r="E25" s="52">
        <f>F25+T25+AV25+BZ25</f>
        <v>443.34</v>
      </c>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f>SUM(AW25:BG25)</f>
        <v>443.34</v>
      </c>
      <c r="AW25" s="17"/>
      <c r="AX25" s="17"/>
      <c r="AY25" s="17"/>
      <c r="AZ25" s="17"/>
      <c r="BA25" s="52">
        <v>443.34</v>
      </c>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row>
    <row r="26" spans="1:111" ht="15" customHeight="1">
      <c r="A26" s="38" t="s">
        <v>160</v>
      </c>
      <c r="B26" s="15" t="s">
        <v>160</v>
      </c>
      <c r="C26" s="15" t="s">
        <v>160</v>
      </c>
      <c r="D26" s="39" t="s">
        <v>161</v>
      </c>
      <c r="E26" s="13">
        <f>SUM(E27:E28)</f>
        <v>68</v>
      </c>
      <c r="F26" s="13"/>
      <c r="G26" s="13"/>
      <c r="H26" s="13"/>
      <c r="I26" s="13"/>
      <c r="J26" s="13"/>
      <c r="K26" s="13"/>
      <c r="L26" s="13"/>
      <c r="M26" s="13"/>
      <c r="N26" s="13"/>
      <c r="O26" s="13"/>
      <c r="P26" s="13"/>
      <c r="Q26" s="13"/>
      <c r="R26" s="13"/>
      <c r="S26" s="13"/>
      <c r="T26" s="13">
        <f>SUM(T27:T28)</f>
        <v>43.41</v>
      </c>
      <c r="U26" s="13"/>
      <c r="V26" s="13"/>
      <c r="W26" s="13"/>
      <c r="X26" s="13"/>
      <c r="Y26" s="13"/>
      <c r="Z26" s="13"/>
      <c r="AA26" s="13"/>
      <c r="AB26" s="13"/>
      <c r="AC26" s="13"/>
      <c r="AD26" s="13"/>
      <c r="AE26" s="13"/>
      <c r="AF26" s="13">
        <v>15</v>
      </c>
      <c r="AG26" s="13"/>
      <c r="AH26" s="13"/>
      <c r="AI26" s="13"/>
      <c r="AJ26" s="13"/>
      <c r="AK26" s="13">
        <v>0.26</v>
      </c>
      <c r="AL26" s="13"/>
      <c r="AM26" s="13"/>
      <c r="AN26" s="13"/>
      <c r="AO26" s="13"/>
      <c r="AP26" s="13"/>
      <c r="AQ26" s="13"/>
      <c r="AR26" s="13"/>
      <c r="AS26" s="13"/>
      <c r="AT26" s="13"/>
      <c r="AU26" s="13">
        <v>28.15</v>
      </c>
      <c r="AV26" s="13">
        <f>SUM(AV27:AV28)</f>
        <v>24.59</v>
      </c>
      <c r="AW26" s="13"/>
      <c r="AX26" s="13">
        <v>7.37</v>
      </c>
      <c r="AY26" s="13"/>
      <c r="AZ26" s="13"/>
      <c r="BA26" s="13">
        <v>12.32</v>
      </c>
      <c r="BB26" s="13"/>
      <c r="BC26" s="13">
        <v>4.9</v>
      </c>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row>
    <row r="27" spans="1:111" ht="15" customHeight="1">
      <c r="A27" s="14" t="s">
        <v>162</v>
      </c>
      <c r="B27" s="15" t="s">
        <v>162</v>
      </c>
      <c r="C27" s="15" t="s">
        <v>162</v>
      </c>
      <c r="D27" s="16" t="s">
        <v>163</v>
      </c>
      <c r="E27" s="17">
        <v>25</v>
      </c>
      <c r="F27" s="17"/>
      <c r="G27" s="17"/>
      <c r="H27" s="17"/>
      <c r="I27" s="17"/>
      <c r="J27" s="17"/>
      <c r="K27" s="17"/>
      <c r="L27" s="17"/>
      <c r="M27" s="17"/>
      <c r="N27" s="17"/>
      <c r="O27" s="17"/>
      <c r="P27" s="17"/>
      <c r="Q27" s="17"/>
      <c r="R27" s="17"/>
      <c r="S27" s="17"/>
      <c r="T27" s="17">
        <f>SUM(U27:AU27)</f>
        <v>0.41000000000000003</v>
      </c>
      <c r="U27" s="17"/>
      <c r="V27" s="17"/>
      <c r="W27" s="17"/>
      <c r="X27" s="17"/>
      <c r="Y27" s="17"/>
      <c r="Z27" s="17"/>
      <c r="AA27" s="17"/>
      <c r="AB27" s="17"/>
      <c r="AC27" s="17"/>
      <c r="AD27" s="17"/>
      <c r="AE27" s="17"/>
      <c r="AF27" s="17"/>
      <c r="AG27" s="17"/>
      <c r="AH27" s="17"/>
      <c r="AI27" s="17"/>
      <c r="AJ27" s="17"/>
      <c r="AK27" s="17">
        <v>0.26</v>
      </c>
      <c r="AL27" s="17"/>
      <c r="AM27" s="17"/>
      <c r="AN27" s="17"/>
      <c r="AO27" s="17"/>
      <c r="AP27" s="17"/>
      <c r="AQ27" s="17"/>
      <c r="AR27" s="17"/>
      <c r="AS27" s="17"/>
      <c r="AT27" s="17"/>
      <c r="AU27" s="17">
        <v>0.15</v>
      </c>
      <c r="AV27" s="17">
        <v>24.59</v>
      </c>
      <c r="AW27" s="17"/>
      <c r="AX27" s="17">
        <v>7.37</v>
      </c>
      <c r="AY27" s="17"/>
      <c r="AZ27" s="17"/>
      <c r="BA27" s="17">
        <v>12.32</v>
      </c>
      <c r="BB27" s="17"/>
      <c r="BC27" s="17">
        <v>4.9</v>
      </c>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row>
    <row r="28" spans="1:111" ht="15" customHeight="1">
      <c r="A28" s="14" t="s">
        <v>164</v>
      </c>
      <c r="B28" s="15" t="s">
        <v>164</v>
      </c>
      <c r="C28" s="15" t="s">
        <v>164</v>
      </c>
      <c r="D28" s="16" t="s">
        <v>165</v>
      </c>
      <c r="E28" s="17">
        <v>43</v>
      </c>
      <c r="F28" s="17"/>
      <c r="G28" s="17"/>
      <c r="H28" s="17"/>
      <c r="I28" s="17"/>
      <c r="J28" s="17"/>
      <c r="K28" s="17"/>
      <c r="L28" s="17"/>
      <c r="M28" s="17"/>
      <c r="N28" s="17"/>
      <c r="O28" s="17"/>
      <c r="P28" s="17"/>
      <c r="Q28" s="17"/>
      <c r="R28" s="17"/>
      <c r="S28" s="17"/>
      <c r="T28" s="17">
        <f>SUM(U28:AU28)</f>
        <v>43</v>
      </c>
      <c r="U28" s="17"/>
      <c r="V28" s="17"/>
      <c r="W28" s="17"/>
      <c r="X28" s="17"/>
      <c r="Y28" s="17"/>
      <c r="Z28" s="17"/>
      <c r="AA28" s="17"/>
      <c r="AB28" s="17"/>
      <c r="AC28" s="17"/>
      <c r="AD28" s="17"/>
      <c r="AE28" s="17"/>
      <c r="AF28" s="17">
        <v>15</v>
      </c>
      <c r="AG28" s="17"/>
      <c r="AH28" s="17"/>
      <c r="AI28" s="17"/>
      <c r="AJ28" s="17"/>
      <c r="AK28" s="17"/>
      <c r="AL28" s="17"/>
      <c r="AM28" s="17"/>
      <c r="AN28" s="17"/>
      <c r="AO28" s="17"/>
      <c r="AP28" s="17"/>
      <c r="AQ28" s="17"/>
      <c r="AR28" s="17"/>
      <c r="AS28" s="17"/>
      <c r="AT28" s="17"/>
      <c r="AU28" s="17">
        <v>28</v>
      </c>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row>
    <row r="29" spans="1:111" ht="15" customHeight="1">
      <c r="A29" s="38" t="s">
        <v>167</v>
      </c>
      <c r="B29" s="15" t="s">
        <v>167</v>
      </c>
      <c r="C29" s="15" t="s">
        <v>167</v>
      </c>
      <c r="D29" s="39" t="s">
        <v>168</v>
      </c>
      <c r="E29" s="13">
        <v>3.62</v>
      </c>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v>3.62</v>
      </c>
      <c r="AW29" s="13"/>
      <c r="AX29" s="13"/>
      <c r="AY29" s="13"/>
      <c r="AZ29" s="13"/>
      <c r="BA29" s="13">
        <v>1.47</v>
      </c>
      <c r="BB29" s="13"/>
      <c r="BC29" s="13"/>
      <c r="BD29" s="13"/>
      <c r="BE29" s="13"/>
      <c r="BF29" s="13"/>
      <c r="BG29" s="13">
        <v>2.15</v>
      </c>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row>
    <row r="30" spans="1:111" ht="15" customHeight="1">
      <c r="A30" s="14" t="s">
        <v>169</v>
      </c>
      <c r="B30" s="15" t="s">
        <v>169</v>
      </c>
      <c r="C30" s="15" t="s">
        <v>169</v>
      </c>
      <c r="D30" s="16" t="s">
        <v>170</v>
      </c>
      <c r="E30" s="17">
        <v>3.62</v>
      </c>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v>3.62</v>
      </c>
      <c r="AW30" s="17"/>
      <c r="AX30" s="17"/>
      <c r="AY30" s="17"/>
      <c r="AZ30" s="17"/>
      <c r="BA30" s="17">
        <v>1.47</v>
      </c>
      <c r="BB30" s="17"/>
      <c r="BC30" s="17"/>
      <c r="BD30" s="17"/>
      <c r="BE30" s="17"/>
      <c r="BF30" s="17"/>
      <c r="BG30" s="17">
        <v>2.15</v>
      </c>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row>
    <row r="31" spans="1:111" ht="15" customHeight="1">
      <c r="A31" s="38" t="s">
        <v>171</v>
      </c>
      <c r="B31" s="15" t="s">
        <v>171</v>
      </c>
      <c r="C31" s="15" t="s">
        <v>171</v>
      </c>
      <c r="D31" s="39" t="s">
        <v>172</v>
      </c>
      <c r="E31" s="13">
        <f>SUM(E32:E36)</f>
        <v>6754.16</v>
      </c>
      <c r="F31" s="13">
        <f>SUM(F32:F36)</f>
        <v>948.1999999999999</v>
      </c>
      <c r="G31" s="13">
        <f>SUM(G32:G36)</f>
        <v>483.42</v>
      </c>
      <c r="H31" s="13">
        <v>226.71</v>
      </c>
      <c r="I31" s="13">
        <v>13.92</v>
      </c>
      <c r="J31" s="13"/>
      <c r="K31" s="13">
        <v>71.67</v>
      </c>
      <c r="L31" s="13"/>
      <c r="M31" s="13"/>
      <c r="N31" s="13"/>
      <c r="O31" s="13"/>
      <c r="P31" s="13">
        <v>3.66</v>
      </c>
      <c r="Q31" s="13"/>
      <c r="R31" s="13"/>
      <c r="S31" s="13">
        <v>148.82</v>
      </c>
      <c r="T31" s="13">
        <f>SUM(T32:T36)</f>
        <v>5514.22</v>
      </c>
      <c r="U31" s="13">
        <v>38.46</v>
      </c>
      <c r="V31" s="13">
        <v>41.04</v>
      </c>
      <c r="W31" s="13"/>
      <c r="X31" s="13"/>
      <c r="Y31" s="13">
        <v>10</v>
      </c>
      <c r="Z31" s="13">
        <v>36</v>
      </c>
      <c r="AA31" s="13">
        <v>15.88</v>
      </c>
      <c r="AB31" s="13"/>
      <c r="AC31" s="13">
        <v>133</v>
      </c>
      <c r="AD31" s="13">
        <f>SUM(AD32:AD36)</f>
        <v>143.25</v>
      </c>
      <c r="AE31" s="13">
        <v>18.37</v>
      </c>
      <c r="AF31" s="13">
        <v>16.7</v>
      </c>
      <c r="AG31" s="13">
        <v>49.66</v>
      </c>
      <c r="AH31" s="13">
        <v>52.02</v>
      </c>
      <c r="AI31" s="13">
        <f>SUM(AI32:AI36)</f>
        <v>28.73</v>
      </c>
      <c r="AJ31" s="13">
        <v>1.95</v>
      </c>
      <c r="AK31" s="13"/>
      <c r="AL31" s="13"/>
      <c r="AM31" s="13"/>
      <c r="AN31" s="13">
        <f>SUM(AN32:AN36)</f>
        <v>268.72999999999996</v>
      </c>
      <c r="AO31" s="13">
        <v>573.61</v>
      </c>
      <c r="AP31" s="13">
        <v>16.62</v>
      </c>
      <c r="AQ31" s="13">
        <v>6.19</v>
      </c>
      <c r="AR31" s="13">
        <v>22.82</v>
      </c>
      <c r="AS31" s="13">
        <v>77.39</v>
      </c>
      <c r="AT31" s="13"/>
      <c r="AU31" s="13">
        <f>SUM(AU32:AU36)</f>
        <v>3963.8</v>
      </c>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f>SUM(BZ32:BZ36)</f>
        <v>291.74</v>
      </c>
      <c r="CA31" s="13"/>
      <c r="CB31" s="13">
        <f>CB33+CB36</f>
        <v>210.89999999999998</v>
      </c>
      <c r="CC31" s="13"/>
      <c r="CD31" s="13"/>
      <c r="CE31" s="13"/>
      <c r="CF31" s="13">
        <v>55.71</v>
      </c>
      <c r="CG31" s="13"/>
      <c r="CH31" s="13"/>
      <c r="CI31" s="13"/>
      <c r="CJ31" s="13"/>
      <c r="CK31" s="13"/>
      <c r="CL31" s="13">
        <v>25.13</v>
      </c>
      <c r="CM31" s="13"/>
      <c r="CN31" s="13"/>
      <c r="CO31" s="13"/>
      <c r="CP31" s="13"/>
      <c r="CQ31" s="13"/>
      <c r="CR31" s="13"/>
      <c r="CS31" s="13"/>
      <c r="CT31" s="13"/>
      <c r="CU31" s="13"/>
      <c r="CV31" s="13"/>
      <c r="CW31" s="13"/>
      <c r="CX31" s="13"/>
      <c r="CY31" s="13"/>
      <c r="CZ31" s="13"/>
      <c r="DA31" s="13"/>
      <c r="DB31" s="13"/>
      <c r="DC31" s="13"/>
      <c r="DD31" s="13"/>
      <c r="DE31" s="13"/>
      <c r="DF31" s="13"/>
      <c r="DG31" s="13"/>
    </row>
    <row r="32" spans="1:111" ht="15" customHeight="1">
      <c r="A32" s="14" t="s">
        <v>173</v>
      </c>
      <c r="B32" s="15" t="s">
        <v>173</v>
      </c>
      <c r="C32" s="15" t="s">
        <v>173</v>
      </c>
      <c r="D32" s="16" t="s">
        <v>174</v>
      </c>
      <c r="E32" s="17">
        <f>F32+T32+AV32+BZ32</f>
        <v>1243.86</v>
      </c>
      <c r="F32" s="17">
        <f>SUM(G32:S32)</f>
        <v>681.3299999999999</v>
      </c>
      <c r="G32" s="17">
        <v>297.47</v>
      </c>
      <c r="H32" s="17">
        <v>222.06</v>
      </c>
      <c r="I32" s="17">
        <v>13.92</v>
      </c>
      <c r="J32" s="17"/>
      <c r="K32" s="17"/>
      <c r="L32" s="17"/>
      <c r="M32" s="17"/>
      <c r="N32" s="17"/>
      <c r="O32" s="17"/>
      <c r="P32" s="17"/>
      <c r="Q32" s="17"/>
      <c r="R32" s="17"/>
      <c r="S32" s="17">
        <v>147.88</v>
      </c>
      <c r="T32" s="17">
        <f aca="true" t="shared" si="0" ref="T32:T37">SUM(U32:AU32)</f>
        <v>562.53</v>
      </c>
      <c r="U32" s="17">
        <v>32.7</v>
      </c>
      <c r="V32" s="17"/>
      <c r="W32" s="17"/>
      <c r="X32" s="17"/>
      <c r="Y32" s="17">
        <v>1</v>
      </c>
      <c r="Z32" s="17">
        <v>1</v>
      </c>
      <c r="AA32" s="17">
        <v>8.88</v>
      </c>
      <c r="AB32" s="17"/>
      <c r="AC32" s="17">
        <v>125</v>
      </c>
      <c r="AD32" s="17">
        <v>125.46</v>
      </c>
      <c r="AE32" s="17"/>
      <c r="AF32" s="17">
        <v>14.71</v>
      </c>
      <c r="AG32" s="17"/>
      <c r="AH32" s="17">
        <v>52.02</v>
      </c>
      <c r="AI32" s="17">
        <v>3</v>
      </c>
      <c r="AJ32" s="17">
        <v>1.71</v>
      </c>
      <c r="AK32" s="17"/>
      <c r="AL32" s="17"/>
      <c r="AM32" s="17"/>
      <c r="AN32" s="17">
        <v>0.89</v>
      </c>
      <c r="AO32" s="17">
        <v>0.35</v>
      </c>
      <c r="AP32" s="17">
        <v>12.13</v>
      </c>
      <c r="AQ32" s="17">
        <v>1.08</v>
      </c>
      <c r="AR32" s="17">
        <v>14.86</v>
      </c>
      <c r="AS32" s="17">
        <v>61.08</v>
      </c>
      <c r="AT32" s="17"/>
      <c r="AU32" s="17">
        <v>106.66</v>
      </c>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row>
    <row r="33" spans="1:111" ht="15" customHeight="1">
      <c r="A33" s="14" t="s">
        <v>175</v>
      </c>
      <c r="B33" s="15" t="s">
        <v>175</v>
      </c>
      <c r="C33" s="15" t="s">
        <v>175</v>
      </c>
      <c r="D33" s="16" t="s">
        <v>176</v>
      </c>
      <c r="E33" s="17">
        <f>F33+T33+AV33+BZ33</f>
        <v>1104.2099999999998</v>
      </c>
      <c r="F33" s="17"/>
      <c r="G33" s="17"/>
      <c r="H33" s="17"/>
      <c r="I33" s="17"/>
      <c r="J33" s="17"/>
      <c r="K33" s="17"/>
      <c r="L33" s="17"/>
      <c r="M33" s="17"/>
      <c r="N33" s="17"/>
      <c r="O33" s="17"/>
      <c r="P33" s="17"/>
      <c r="Q33" s="17"/>
      <c r="R33" s="17"/>
      <c r="S33" s="17"/>
      <c r="T33" s="17">
        <f t="shared" si="0"/>
        <v>927.9899999999999</v>
      </c>
      <c r="U33" s="17"/>
      <c r="V33" s="17">
        <v>37.54</v>
      </c>
      <c r="W33" s="17"/>
      <c r="X33" s="17"/>
      <c r="Y33" s="17"/>
      <c r="Z33" s="17"/>
      <c r="AA33" s="17"/>
      <c r="AB33" s="17"/>
      <c r="AC33" s="17"/>
      <c r="AD33" s="17">
        <v>3.3</v>
      </c>
      <c r="AE33" s="52">
        <v>18.37</v>
      </c>
      <c r="AF33" s="17"/>
      <c r="AG33" s="17">
        <v>32.59</v>
      </c>
      <c r="AH33" s="17"/>
      <c r="AI33" s="17">
        <v>12.8</v>
      </c>
      <c r="AJ33" s="17"/>
      <c r="AK33" s="17"/>
      <c r="AL33" s="17"/>
      <c r="AM33" s="17"/>
      <c r="AN33" s="52">
        <v>258.21</v>
      </c>
      <c r="AO33" s="17">
        <v>520.27</v>
      </c>
      <c r="AP33" s="17"/>
      <c r="AQ33" s="17"/>
      <c r="AR33" s="17"/>
      <c r="AS33" s="17">
        <v>16.31</v>
      </c>
      <c r="AT33" s="17"/>
      <c r="AU33" s="17">
        <v>28.6</v>
      </c>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52">
        <f>SUM(CA33:CP33)</f>
        <v>176.22</v>
      </c>
      <c r="CA33" s="52"/>
      <c r="CB33" s="52">
        <v>120.96</v>
      </c>
      <c r="CC33" s="17"/>
      <c r="CD33" s="17"/>
      <c r="CE33" s="17"/>
      <c r="CF33" s="17">
        <v>55.26</v>
      </c>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row>
    <row r="34" spans="1:111" ht="15" customHeight="1">
      <c r="A34" s="14" t="s">
        <v>177</v>
      </c>
      <c r="B34" s="15" t="s">
        <v>177</v>
      </c>
      <c r="C34" s="15" t="s">
        <v>177</v>
      </c>
      <c r="D34" s="16" t="s">
        <v>178</v>
      </c>
      <c r="E34" s="17">
        <f>F34+T34+AV34+BZ34</f>
        <v>3818.86</v>
      </c>
      <c r="F34" s="17"/>
      <c r="G34" s="17"/>
      <c r="H34" s="17"/>
      <c r="I34" s="17"/>
      <c r="J34" s="17"/>
      <c r="K34" s="17"/>
      <c r="L34" s="17"/>
      <c r="M34" s="17"/>
      <c r="N34" s="17"/>
      <c r="O34" s="17"/>
      <c r="P34" s="17"/>
      <c r="Q34" s="17"/>
      <c r="R34" s="17"/>
      <c r="S34" s="17"/>
      <c r="T34" s="17">
        <f t="shared" si="0"/>
        <v>3818.86</v>
      </c>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v>3818.86</v>
      </c>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row>
    <row r="35" spans="1:111" ht="15" customHeight="1">
      <c r="A35" s="14" t="s">
        <v>179</v>
      </c>
      <c r="B35" s="15" t="s">
        <v>179</v>
      </c>
      <c r="C35" s="15" t="s">
        <v>179</v>
      </c>
      <c r="D35" s="16" t="s">
        <v>180</v>
      </c>
      <c r="E35" s="17">
        <f>F35+T35+AV35+BZ35</f>
        <v>292.83000000000004</v>
      </c>
      <c r="F35" s="17">
        <v>206.24</v>
      </c>
      <c r="G35" s="17">
        <v>158.76</v>
      </c>
      <c r="H35" s="17">
        <v>3.82</v>
      </c>
      <c r="I35" s="17"/>
      <c r="J35" s="17"/>
      <c r="K35" s="17">
        <v>40</v>
      </c>
      <c r="L35" s="17"/>
      <c r="M35" s="17"/>
      <c r="N35" s="17"/>
      <c r="O35" s="17"/>
      <c r="P35" s="17">
        <v>3.66</v>
      </c>
      <c r="Q35" s="17"/>
      <c r="R35" s="17"/>
      <c r="S35" s="17"/>
      <c r="T35" s="17">
        <f t="shared" si="0"/>
        <v>86.59</v>
      </c>
      <c r="U35" s="17">
        <v>3.16</v>
      </c>
      <c r="V35" s="17">
        <v>2.5</v>
      </c>
      <c r="W35" s="17"/>
      <c r="X35" s="17"/>
      <c r="Y35" s="17">
        <v>9</v>
      </c>
      <c r="Z35" s="17">
        <v>35</v>
      </c>
      <c r="AA35" s="17">
        <v>7</v>
      </c>
      <c r="AB35" s="17"/>
      <c r="AC35" s="17">
        <v>8</v>
      </c>
      <c r="AD35" s="17">
        <v>7.75</v>
      </c>
      <c r="AE35" s="17"/>
      <c r="AF35" s="17"/>
      <c r="AG35" s="17"/>
      <c r="AH35" s="17"/>
      <c r="AI35" s="17"/>
      <c r="AJ35" s="17">
        <v>0.24</v>
      </c>
      <c r="AK35" s="17"/>
      <c r="AL35" s="17"/>
      <c r="AM35" s="17"/>
      <c r="AN35" s="17">
        <v>0.5</v>
      </c>
      <c r="AO35" s="17"/>
      <c r="AP35" s="17">
        <v>3.26</v>
      </c>
      <c r="AQ35" s="17">
        <v>4.76</v>
      </c>
      <c r="AR35" s="17"/>
      <c r="AS35" s="17"/>
      <c r="AT35" s="17"/>
      <c r="AU35" s="17">
        <v>5.42</v>
      </c>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row>
    <row r="36" spans="1:111" ht="15" customHeight="1">
      <c r="A36" s="14" t="s">
        <v>181</v>
      </c>
      <c r="B36" s="15" t="s">
        <v>181</v>
      </c>
      <c r="C36" s="15" t="s">
        <v>181</v>
      </c>
      <c r="D36" s="16" t="s">
        <v>182</v>
      </c>
      <c r="E36" s="52">
        <f>F36+T36+AV36+BZ36</f>
        <v>294.4</v>
      </c>
      <c r="F36" s="17">
        <v>60.63</v>
      </c>
      <c r="G36" s="17">
        <v>27.19</v>
      </c>
      <c r="H36" s="17">
        <v>0.83</v>
      </c>
      <c r="I36" s="17"/>
      <c r="J36" s="17"/>
      <c r="K36" s="17">
        <v>31.67</v>
      </c>
      <c r="L36" s="17"/>
      <c r="M36" s="17"/>
      <c r="N36" s="17"/>
      <c r="O36" s="17"/>
      <c r="P36" s="17"/>
      <c r="Q36" s="17"/>
      <c r="R36" s="17"/>
      <c r="S36" s="17">
        <v>0.94</v>
      </c>
      <c r="T36" s="17">
        <f t="shared" si="0"/>
        <v>118.25</v>
      </c>
      <c r="U36" s="17">
        <v>2.6</v>
      </c>
      <c r="V36" s="17">
        <v>1</v>
      </c>
      <c r="W36" s="17"/>
      <c r="X36" s="17"/>
      <c r="Y36" s="17"/>
      <c r="Z36" s="17"/>
      <c r="AA36" s="17"/>
      <c r="AB36" s="17"/>
      <c r="AC36" s="17"/>
      <c r="AD36" s="52">
        <v>6.74</v>
      </c>
      <c r="AE36" s="17"/>
      <c r="AF36" s="17">
        <v>1.99</v>
      </c>
      <c r="AG36" s="17">
        <v>17.07</v>
      </c>
      <c r="AH36" s="17"/>
      <c r="AI36" s="17">
        <v>12.93</v>
      </c>
      <c r="AJ36" s="17"/>
      <c r="AK36" s="17"/>
      <c r="AL36" s="17"/>
      <c r="AM36" s="17"/>
      <c r="AN36" s="17">
        <v>9.13</v>
      </c>
      <c r="AO36" s="17">
        <v>52.99</v>
      </c>
      <c r="AP36" s="17">
        <v>1.23</v>
      </c>
      <c r="AQ36" s="17">
        <v>0.35</v>
      </c>
      <c r="AR36" s="17">
        <v>7.96</v>
      </c>
      <c r="AS36" s="17"/>
      <c r="AT36" s="17"/>
      <c r="AU36" s="52">
        <v>4.26</v>
      </c>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v>115.52</v>
      </c>
      <c r="CA36" s="17"/>
      <c r="CB36" s="17">
        <v>89.94</v>
      </c>
      <c r="CC36" s="17"/>
      <c r="CD36" s="17"/>
      <c r="CE36" s="17"/>
      <c r="CF36" s="17">
        <v>0.45</v>
      </c>
      <c r="CG36" s="17"/>
      <c r="CH36" s="17"/>
      <c r="CI36" s="17"/>
      <c r="CJ36" s="17"/>
      <c r="CK36" s="17"/>
      <c r="CL36" s="17">
        <v>25.13</v>
      </c>
      <c r="CM36" s="17"/>
      <c r="CN36" s="17"/>
      <c r="CO36" s="17"/>
      <c r="CP36" s="17"/>
      <c r="CQ36" s="17"/>
      <c r="CR36" s="17"/>
      <c r="CS36" s="17"/>
      <c r="CT36" s="17"/>
      <c r="CU36" s="17"/>
      <c r="CV36" s="17"/>
      <c r="CW36" s="17"/>
      <c r="CX36" s="17"/>
      <c r="CY36" s="17"/>
      <c r="CZ36" s="17"/>
      <c r="DA36" s="17"/>
      <c r="DB36" s="17"/>
      <c r="DC36" s="17"/>
      <c r="DD36" s="17"/>
      <c r="DE36" s="17"/>
      <c r="DF36" s="17"/>
      <c r="DG36" s="17"/>
    </row>
    <row r="37" spans="1:111" ht="15" customHeight="1">
      <c r="A37" s="38" t="s">
        <v>183</v>
      </c>
      <c r="B37" s="15" t="s">
        <v>183</v>
      </c>
      <c r="C37" s="15" t="s">
        <v>183</v>
      </c>
      <c r="D37" s="39" t="s">
        <v>184</v>
      </c>
      <c r="E37" s="13">
        <v>55.32</v>
      </c>
      <c r="F37" s="13"/>
      <c r="G37" s="13"/>
      <c r="H37" s="13"/>
      <c r="I37" s="13"/>
      <c r="J37" s="13"/>
      <c r="K37" s="13"/>
      <c r="L37" s="13"/>
      <c r="M37" s="13"/>
      <c r="N37" s="13"/>
      <c r="O37" s="13"/>
      <c r="P37" s="13"/>
      <c r="Q37" s="13"/>
      <c r="R37" s="13"/>
      <c r="S37" s="13"/>
      <c r="T37" s="13">
        <f t="shared" si="0"/>
        <v>0</v>
      </c>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v>55.32</v>
      </c>
      <c r="AW37" s="13"/>
      <c r="AX37" s="13"/>
      <c r="AY37" s="13"/>
      <c r="AZ37" s="13"/>
      <c r="BA37" s="13">
        <v>47.16</v>
      </c>
      <c r="BB37" s="13"/>
      <c r="BC37" s="13"/>
      <c r="BD37" s="13"/>
      <c r="BE37" s="13"/>
      <c r="BF37" s="13"/>
      <c r="BG37" s="13">
        <v>8.16</v>
      </c>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row>
    <row r="38" spans="1:111" ht="15" customHeight="1">
      <c r="A38" s="14" t="s">
        <v>185</v>
      </c>
      <c r="B38" s="15" t="s">
        <v>185</v>
      </c>
      <c r="C38" s="15" t="s">
        <v>185</v>
      </c>
      <c r="D38" s="16" t="s">
        <v>186</v>
      </c>
      <c r="E38" s="52">
        <v>55.32</v>
      </c>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v>55.32</v>
      </c>
      <c r="AW38" s="17"/>
      <c r="AX38" s="17"/>
      <c r="AY38" s="17"/>
      <c r="AZ38" s="17"/>
      <c r="BA38" s="17">
        <v>47.16</v>
      </c>
      <c r="BB38" s="17"/>
      <c r="BC38" s="17"/>
      <c r="BD38" s="17"/>
      <c r="BE38" s="17"/>
      <c r="BF38" s="17"/>
      <c r="BG38" s="17">
        <v>8.16</v>
      </c>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row>
    <row r="39" spans="1:111" ht="15" customHeight="1">
      <c r="A39" s="38" t="s">
        <v>187</v>
      </c>
      <c r="B39" s="15" t="s">
        <v>187</v>
      </c>
      <c r="C39" s="15" t="s">
        <v>187</v>
      </c>
      <c r="D39" s="39" t="s">
        <v>188</v>
      </c>
      <c r="E39" s="13">
        <v>1413.42</v>
      </c>
      <c r="F39" s="13">
        <v>364.42</v>
      </c>
      <c r="G39" s="13"/>
      <c r="H39" s="13"/>
      <c r="I39" s="13"/>
      <c r="J39" s="13"/>
      <c r="K39" s="13"/>
      <c r="L39" s="13"/>
      <c r="M39" s="13"/>
      <c r="N39" s="13">
        <v>357.96</v>
      </c>
      <c r="O39" s="13">
        <v>6.07</v>
      </c>
      <c r="P39" s="13">
        <v>0.39</v>
      </c>
      <c r="Q39" s="13"/>
      <c r="R39" s="13"/>
      <c r="S39" s="13"/>
      <c r="T39" s="13">
        <v>330</v>
      </c>
      <c r="U39" s="13"/>
      <c r="V39" s="13"/>
      <c r="W39" s="13"/>
      <c r="X39" s="13"/>
      <c r="Y39" s="13"/>
      <c r="Z39" s="13"/>
      <c r="AA39" s="13"/>
      <c r="AB39" s="13"/>
      <c r="AC39" s="13"/>
      <c r="AD39" s="13"/>
      <c r="AE39" s="13"/>
      <c r="AF39" s="13"/>
      <c r="AG39" s="13"/>
      <c r="AH39" s="13"/>
      <c r="AI39" s="13"/>
      <c r="AJ39" s="13"/>
      <c r="AK39" s="13">
        <v>330</v>
      </c>
      <c r="AL39" s="13"/>
      <c r="AM39" s="13"/>
      <c r="AN39" s="13"/>
      <c r="AO39" s="13"/>
      <c r="AP39" s="13"/>
      <c r="AQ39" s="13"/>
      <c r="AR39" s="13"/>
      <c r="AS39" s="13"/>
      <c r="AT39" s="13"/>
      <c r="AU39" s="13"/>
      <c r="AV39" s="13">
        <v>719</v>
      </c>
      <c r="AW39" s="13"/>
      <c r="AX39" s="13"/>
      <c r="AY39" s="13"/>
      <c r="AZ39" s="13"/>
      <c r="BA39" s="13"/>
      <c r="BB39" s="13"/>
      <c r="BC39" s="13">
        <v>719</v>
      </c>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row>
    <row r="40" spans="1:111" ht="15" customHeight="1">
      <c r="A40" s="38" t="s">
        <v>189</v>
      </c>
      <c r="B40" s="15" t="s">
        <v>189</v>
      </c>
      <c r="C40" s="15" t="s">
        <v>189</v>
      </c>
      <c r="D40" s="39" t="s">
        <v>190</v>
      </c>
      <c r="E40" s="13">
        <v>364.42</v>
      </c>
      <c r="F40" s="13">
        <v>364.42</v>
      </c>
      <c r="G40" s="13"/>
      <c r="H40" s="13"/>
      <c r="I40" s="13"/>
      <c r="J40" s="13"/>
      <c r="K40" s="13"/>
      <c r="L40" s="13"/>
      <c r="M40" s="13"/>
      <c r="N40" s="13">
        <v>357.96</v>
      </c>
      <c r="O40" s="13">
        <v>6.07</v>
      </c>
      <c r="P40" s="13">
        <v>0.39</v>
      </c>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row>
    <row r="41" spans="1:111" ht="15" customHeight="1">
      <c r="A41" s="14" t="s">
        <v>191</v>
      </c>
      <c r="B41" s="15" t="s">
        <v>191</v>
      </c>
      <c r="C41" s="15" t="s">
        <v>191</v>
      </c>
      <c r="D41" s="16" t="s">
        <v>192</v>
      </c>
      <c r="E41" s="17">
        <v>62.37</v>
      </c>
      <c r="F41" s="17">
        <v>62.37</v>
      </c>
      <c r="G41" s="17"/>
      <c r="H41" s="17"/>
      <c r="I41" s="17"/>
      <c r="J41" s="17"/>
      <c r="K41" s="17"/>
      <c r="L41" s="17"/>
      <c r="M41" s="17"/>
      <c r="N41" s="17">
        <v>62.37</v>
      </c>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row>
    <row r="42" spans="1:111" ht="15" customHeight="1">
      <c r="A42" s="14" t="s">
        <v>193</v>
      </c>
      <c r="B42" s="15" t="s">
        <v>193</v>
      </c>
      <c r="C42" s="15" t="s">
        <v>193</v>
      </c>
      <c r="D42" s="16" t="s">
        <v>194</v>
      </c>
      <c r="E42" s="17">
        <v>295.98</v>
      </c>
      <c r="F42" s="17">
        <v>295.98</v>
      </c>
      <c r="G42" s="17"/>
      <c r="H42" s="17"/>
      <c r="I42" s="17"/>
      <c r="J42" s="17"/>
      <c r="K42" s="17"/>
      <c r="L42" s="17"/>
      <c r="M42" s="17"/>
      <c r="N42" s="17">
        <v>295.59</v>
      </c>
      <c r="O42" s="17"/>
      <c r="P42" s="17">
        <v>0.39</v>
      </c>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row>
    <row r="43" spans="1:111" ht="15" customHeight="1">
      <c r="A43" s="14" t="s">
        <v>195</v>
      </c>
      <c r="B43" s="15" t="s">
        <v>195</v>
      </c>
      <c r="C43" s="15" t="s">
        <v>195</v>
      </c>
      <c r="D43" s="16" t="s">
        <v>196</v>
      </c>
      <c r="E43" s="17">
        <v>6.07</v>
      </c>
      <c r="F43" s="17">
        <v>6.07</v>
      </c>
      <c r="G43" s="17"/>
      <c r="H43" s="17"/>
      <c r="I43" s="17"/>
      <c r="J43" s="17"/>
      <c r="K43" s="17"/>
      <c r="L43" s="17"/>
      <c r="M43" s="17"/>
      <c r="N43" s="17"/>
      <c r="O43" s="17">
        <v>6.07</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row>
    <row r="44" spans="1:111" ht="15" customHeight="1">
      <c r="A44" s="38" t="s">
        <v>197</v>
      </c>
      <c r="B44" s="15" t="s">
        <v>197</v>
      </c>
      <c r="C44" s="15" t="s">
        <v>197</v>
      </c>
      <c r="D44" s="39" t="s">
        <v>198</v>
      </c>
      <c r="E44" s="13">
        <v>1049</v>
      </c>
      <c r="F44" s="13"/>
      <c r="G44" s="13"/>
      <c r="H44" s="13"/>
      <c r="I44" s="13"/>
      <c r="J44" s="13"/>
      <c r="K44" s="13"/>
      <c r="L44" s="13"/>
      <c r="M44" s="13"/>
      <c r="N44" s="13"/>
      <c r="O44" s="13"/>
      <c r="P44" s="13"/>
      <c r="Q44" s="13"/>
      <c r="R44" s="13"/>
      <c r="S44" s="13"/>
      <c r="T44" s="13">
        <v>330</v>
      </c>
      <c r="U44" s="13"/>
      <c r="V44" s="13"/>
      <c r="W44" s="13"/>
      <c r="X44" s="13"/>
      <c r="Y44" s="13"/>
      <c r="Z44" s="13"/>
      <c r="AA44" s="13"/>
      <c r="AB44" s="13"/>
      <c r="AC44" s="13"/>
      <c r="AD44" s="13"/>
      <c r="AE44" s="13"/>
      <c r="AF44" s="13"/>
      <c r="AG44" s="13"/>
      <c r="AH44" s="13"/>
      <c r="AI44" s="13"/>
      <c r="AJ44" s="13"/>
      <c r="AK44" s="13">
        <v>330</v>
      </c>
      <c r="AL44" s="13"/>
      <c r="AM44" s="13"/>
      <c r="AN44" s="13"/>
      <c r="AO44" s="13"/>
      <c r="AP44" s="13"/>
      <c r="AQ44" s="13"/>
      <c r="AR44" s="13"/>
      <c r="AS44" s="13"/>
      <c r="AT44" s="13"/>
      <c r="AU44" s="13"/>
      <c r="AV44" s="13">
        <v>719</v>
      </c>
      <c r="AW44" s="13"/>
      <c r="AX44" s="13"/>
      <c r="AY44" s="13"/>
      <c r="AZ44" s="13"/>
      <c r="BA44" s="13"/>
      <c r="BB44" s="13"/>
      <c r="BC44" s="13">
        <v>719</v>
      </c>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row>
    <row r="45" spans="1:111" ht="15" customHeight="1">
      <c r="A45" s="14" t="s">
        <v>199</v>
      </c>
      <c r="B45" s="15" t="s">
        <v>199</v>
      </c>
      <c r="C45" s="15" t="s">
        <v>199</v>
      </c>
      <c r="D45" s="16" t="s">
        <v>200</v>
      </c>
      <c r="E45" s="17">
        <v>1049</v>
      </c>
      <c r="F45" s="17"/>
      <c r="G45" s="17"/>
      <c r="H45" s="17"/>
      <c r="I45" s="17"/>
      <c r="J45" s="17"/>
      <c r="K45" s="17"/>
      <c r="L45" s="17"/>
      <c r="M45" s="17"/>
      <c r="N45" s="17"/>
      <c r="O45" s="17"/>
      <c r="P45" s="17"/>
      <c r="Q45" s="17"/>
      <c r="R45" s="17"/>
      <c r="S45" s="17"/>
      <c r="T45" s="17">
        <v>330</v>
      </c>
      <c r="U45" s="17"/>
      <c r="V45" s="17"/>
      <c r="W45" s="17"/>
      <c r="X45" s="17"/>
      <c r="Y45" s="17"/>
      <c r="Z45" s="17"/>
      <c r="AA45" s="17"/>
      <c r="AB45" s="17"/>
      <c r="AC45" s="17"/>
      <c r="AD45" s="17"/>
      <c r="AE45" s="17"/>
      <c r="AF45" s="17"/>
      <c r="AG45" s="17"/>
      <c r="AH45" s="17"/>
      <c r="AI45" s="17"/>
      <c r="AJ45" s="17"/>
      <c r="AK45" s="17">
        <v>330</v>
      </c>
      <c r="AL45" s="17"/>
      <c r="AM45" s="17"/>
      <c r="AN45" s="17"/>
      <c r="AO45" s="17"/>
      <c r="AP45" s="17"/>
      <c r="AQ45" s="17"/>
      <c r="AR45" s="17"/>
      <c r="AS45" s="17"/>
      <c r="AT45" s="17"/>
      <c r="AU45" s="17"/>
      <c r="AV45" s="17">
        <v>719</v>
      </c>
      <c r="AW45" s="17"/>
      <c r="AX45" s="17"/>
      <c r="AY45" s="17"/>
      <c r="AZ45" s="17"/>
      <c r="BA45" s="17"/>
      <c r="BB45" s="17"/>
      <c r="BC45" s="17">
        <v>719</v>
      </c>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row>
    <row r="46" spans="1:111" ht="15" customHeight="1">
      <c r="A46" s="38" t="s">
        <v>201</v>
      </c>
      <c r="B46" s="15" t="s">
        <v>201</v>
      </c>
      <c r="C46" s="15" t="s">
        <v>201</v>
      </c>
      <c r="D46" s="39" t="s">
        <v>202</v>
      </c>
      <c r="E46" s="13">
        <v>530.06</v>
      </c>
      <c r="F46" s="13">
        <v>530.06</v>
      </c>
      <c r="G46" s="13"/>
      <c r="H46" s="13">
        <v>13.39</v>
      </c>
      <c r="I46" s="13"/>
      <c r="J46" s="13"/>
      <c r="K46" s="13"/>
      <c r="L46" s="13"/>
      <c r="M46" s="13"/>
      <c r="N46" s="13"/>
      <c r="O46" s="13"/>
      <c r="P46" s="13"/>
      <c r="Q46" s="13">
        <v>516.67</v>
      </c>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row>
    <row r="47" spans="1:111" ht="15" customHeight="1">
      <c r="A47" s="38" t="s">
        <v>203</v>
      </c>
      <c r="B47" s="15" t="s">
        <v>203</v>
      </c>
      <c r="C47" s="15" t="s">
        <v>203</v>
      </c>
      <c r="D47" s="39" t="s">
        <v>204</v>
      </c>
      <c r="E47" s="13">
        <v>530.06</v>
      </c>
      <c r="F47" s="13">
        <v>530.06</v>
      </c>
      <c r="G47" s="13"/>
      <c r="H47" s="13">
        <v>13.39</v>
      </c>
      <c r="I47" s="13"/>
      <c r="J47" s="13"/>
      <c r="K47" s="13"/>
      <c r="L47" s="13"/>
      <c r="M47" s="13"/>
      <c r="N47" s="13"/>
      <c r="O47" s="13"/>
      <c r="P47" s="13"/>
      <c r="Q47" s="13">
        <v>516.67</v>
      </c>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row>
    <row r="48" spans="1:111" ht="15" customHeight="1">
      <c r="A48" s="14" t="s">
        <v>205</v>
      </c>
      <c r="B48" s="15" t="s">
        <v>205</v>
      </c>
      <c r="C48" s="15" t="s">
        <v>205</v>
      </c>
      <c r="D48" s="16" t="s">
        <v>206</v>
      </c>
      <c r="E48" s="17">
        <v>516.67</v>
      </c>
      <c r="F48" s="17">
        <v>516.67</v>
      </c>
      <c r="G48" s="17"/>
      <c r="H48" s="17"/>
      <c r="I48" s="17"/>
      <c r="J48" s="17"/>
      <c r="K48" s="17"/>
      <c r="L48" s="17"/>
      <c r="M48" s="17"/>
      <c r="N48" s="17"/>
      <c r="O48" s="17"/>
      <c r="P48" s="17"/>
      <c r="Q48" s="17">
        <v>516.67</v>
      </c>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row>
    <row r="49" spans="1:111" ht="15" customHeight="1">
      <c r="A49" s="53" t="s">
        <v>207</v>
      </c>
      <c r="B49" s="54" t="s">
        <v>207</v>
      </c>
      <c r="C49" s="54" t="s">
        <v>207</v>
      </c>
      <c r="D49" s="55" t="s">
        <v>208</v>
      </c>
      <c r="E49" s="56">
        <v>13.39</v>
      </c>
      <c r="F49" s="56">
        <v>13.39</v>
      </c>
      <c r="G49" s="56"/>
      <c r="H49" s="56">
        <v>13.39</v>
      </c>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row>
    <row r="50" spans="1:111" ht="15" customHeight="1">
      <c r="A50" s="57" t="s">
        <v>492</v>
      </c>
      <c r="B50" s="58" t="s">
        <v>492</v>
      </c>
      <c r="C50" s="58" t="s">
        <v>492</v>
      </c>
      <c r="D50" s="58" t="s">
        <v>492</v>
      </c>
      <c r="E50" s="58" t="s">
        <v>492</v>
      </c>
      <c r="F50" s="58" t="s">
        <v>492</v>
      </c>
      <c r="G50" s="58" t="s">
        <v>492</v>
      </c>
      <c r="H50" s="58" t="s">
        <v>492</v>
      </c>
      <c r="I50" s="58" t="s">
        <v>492</v>
      </c>
      <c r="J50" s="58" t="s">
        <v>492</v>
      </c>
      <c r="K50" s="58" t="s">
        <v>492</v>
      </c>
      <c r="L50" s="58" t="s">
        <v>492</v>
      </c>
      <c r="M50" s="58" t="s">
        <v>492</v>
      </c>
      <c r="N50" s="58" t="s">
        <v>492</v>
      </c>
      <c r="O50" s="58" t="s">
        <v>492</v>
      </c>
      <c r="P50" s="58" t="s">
        <v>492</v>
      </c>
      <c r="Q50" s="58" t="s">
        <v>492</v>
      </c>
      <c r="R50" s="58" t="s">
        <v>492</v>
      </c>
      <c r="S50" s="58" t="s">
        <v>492</v>
      </c>
      <c r="T50" s="58" t="s">
        <v>492</v>
      </c>
      <c r="U50" s="58" t="s">
        <v>492</v>
      </c>
      <c r="V50" s="58" t="s">
        <v>492</v>
      </c>
      <c r="W50" s="58" t="s">
        <v>492</v>
      </c>
      <c r="X50" s="58" t="s">
        <v>492</v>
      </c>
      <c r="Y50" s="58" t="s">
        <v>492</v>
      </c>
      <c r="Z50" s="58" t="s">
        <v>492</v>
      </c>
      <c r="AA50" s="58" t="s">
        <v>492</v>
      </c>
      <c r="AB50" s="58" t="s">
        <v>492</v>
      </c>
      <c r="AC50" s="58" t="s">
        <v>492</v>
      </c>
      <c r="AD50" s="58" t="s">
        <v>492</v>
      </c>
      <c r="AE50" s="58" t="s">
        <v>492</v>
      </c>
      <c r="AF50" s="58" t="s">
        <v>492</v>
      </c>
      <c r="AG50" s="58" t="s">
        <v>492</v>
      </c>
      <c r="AH50" s="58" t="s">
        <v>492</v>
      </c>
      <c r="AI50" s="58" t="s">
        <v>492</v>
      </c>
      <c r="AJ50" s="58" t="s">
        <v>492</v>
      </c>
      <c r="AK50" s="58" t="s">
        <v>492</v>
      </c>
      <c r="AL50" s="58" t="s">
        <v>492</v>
      </c>
      <c r="AM50" s="58" t="s">
        <v>492</v>
      </c>
      <c r="AN50" s="58" t="s">
        <v>492</v>
      </c>
      <c r="AO50" s="58" t="s">
        <v>492</v>
      </c>
      <c r="AP50" s="58" t="s">
        <v>492</v>
      </c>
      <c r="AQ50" s="58" t="s">
        <v>492</v>
      </c>
      <c r="AR50" s="58" t="s">
        <v>492</v>
      </c>
      <c r="AS50" s="58" t="s">
        <v>492</v>
      </c>
      <c r="AT50" s="58" t="s">
        <v>492</v>
      </c>
      <c r="AU50" s="58" t="s">
        <v>492</v>
      </c>
      <c r="AV50" s="58" t="s">
        <v>492</v>
      </c>
      <c r="AW50" s="58" t="s">
        <v>492</v>
      </c>
      <c r="AX50" s="58" t="s">
        <v>492</v>
      </c>
      <c r="AY50" s="58" t="s">
        <v>492</v>
      </c>
      <c r="AZ50" s="58" t="s">
        <v>492</v>
      </c>
      <c r="BA50" s="58" t="s">
        <v>492</v>
      </c>
      <c r="BB50" s="58" t="s">
        <v>492</v>
      </c>
      <c r="BC50" s="58" t="s">
        <v>492</v>
      </c>
      <c r="BD50" s="58" t="s">
        <v>492</v>
      </c>
      <c r="BE50" s="58" t="s">
        <v>492</v>
      </c>
      <c r="BF50" s="58" t="s">
        <v>492</v>
      </c>
      <c r="BG50" s="58" t="s">
        <v>492</v>
      </c>
      <c r="BH50" s="58" t="s">
        <v>492</v>
      </c>
      <c r="BI50" s="58" t="s">
        <v>492</v>
      </c>
      <c r="BJ50" s="58" t="s">
        <v>492</v>
      </c>
      <c r="BK50" s="58" t="s">
        <v>492</v>
      </c>
      <c r="BL50" s="58" t="s">
        <v>492</v>
      </c>
      <c r="BM50" s="58" t="s">
        <v>492</v>
      </c>
      <c r="BN50" s="58" t="s">
        <v>492</v>
      </c>
      <c r="BO50" s="58" t="s">
        <v>492</v>
      </c>
      <c r="BP50" s="58" t="s">
        <v>492</v>
      </c>
      <c r="BQ50" s="58" t="s">
        <v>492</v>
      </c>
      <c r="BR50" s="58" t="s">
        <v>492</v>
      </c>
      <c r="BS50" s="58" t="s">
        <v>492</v>
      </c>
      <c r="BT50" s="58" t="s">
        <v>492</v>
      </c>
      <c r="BU50" s="58" t="s">
        <v>492</v>
      </c>
      <c r="BV50" s="58" t="s">
        <v>492</v>
      </c>
      <c r="BW50" s="58" t="s">
        <v>492</v>
      </c>
      <c r="BX50" s="58" t="s">
        <v>492</v>
      </c>
      <c r="BY50" s="58" t="s">
        <v>492</v>
      </c>
      <c r="BZ50" s="58" t="s">
        <v>492</v>
      </c>
      <c r="CA50" s="58" t="s">
        <v>492</v>
      </c>
      <c r="CB50" s="58" t="s">
        <v>492</v>
      </c>
      <c r="CC50" s="58" t="s">
        <v>492</v>
      </c>
      <c r="CD50" s="58" t="s">
        <v>492</v>
      </c>
      <c r="CE50" s="58" t="s">
        <v>492</v>
      </c>
      <c r="CF50" s="58" t="s">
        <v>492</v>
      </c>
      <c r="CG50" s="58" t="s">
        <v>492</v>
      </c>
      <c r="CH50" s="58" t="s">
        <v>492</v>
      </c>
      <c r="CI50" s="58" t="s">
        <v>492</v>
      </c>
      <c r="CJ50" s="58" t="s">
        <v>492</v>
      </c>
      <c r="CK50" s="58" t="s">
        <v>492</v>
      </c>
      <c r="CL50" s="58" t="s">
        <v>492</v>
      </c>
      <c r="CM50" s="58" t="s">
        <v>492</v>
      </c>
      <c r="CN50" s="58" t="s">
        <v>492</v>
      </c>
      <c r="CO50" s="58" t="s">
        <v>492</v>
      </c>
      <c r="CP50" s="58" t="s">
        <v>492</v>
      </c>
      <c r="CQ50" s="58" t="s">
        <v>492</v>
      </c>
      <c r="CR50" s="58" t="s">
        <v>492</v>
      </c>
      <c r="CS50" s="58" t="s">
        <v>492</v>
      </c>
      <c r="CT50" s="58" t="s">
        <v>492</v>
      </c>
      <c r="CU50" s="58" t="s">
        <v>492</v>
      </c>
      <c r="CV50" s="57"/>
      <c r="CW50" s="57"/>
      <c r="CX50" s="57"/>
      <c r="CY50" s="57"/>
      <c r="CZ50" s="57"/>
      <c r="DA50" s="57"/>
      <c r="DB50" s="57"/>
      <c r="DC50" s="57"/>
      <c r="DD50" s="57"/>
      <c r="DE50" s="57"/>
      <c r="DF50" s="57"/>
      <c r="DG50" s="57"/>
    </row>
  </sheetData>
  <sheetProtection/>
  <mergeCells count="164">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U5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3">
      <selection activeCell="E22" sqref="E2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s>
  <sheetData>
    <row r="1" spans="1:9" ht="19.5" customHeight="1">
      <c r="A1" s="1"/>
      <c r="B1" s="1"/>
      <c r="C1" s="1"/>
      <c r="D1" s="1"/>
      <c r="E1" s="2" t="s">
        <v>496</v>
      </c>
      <c r="F1" s="1"/>
      <c r="G1" s="1"/>
      <c r="H1" s="1"/>
      <c r="I1" s="3"/>
    </row>
    <row r="2" spans="1:9" ht="15" customHeight="1">
      <c r="A2" s="1"/>
      <c r="B2" s="1"/>
      <c r="C2" s="1"/>
      <c r="D2" s="1"/>
      <c r="E2" s="1"/>
      <c r="F2" s="1"/>
      <c r="G2" s="1"/>
      <c r="H2" s="1"/>
      <c r="I2" s="4" t="s">
        <v>497</v>
      </c>
    </row>
    <row r="3" spans="1:9" ht="15" customHeight="1">
      <c r="A3" s="5" t="s">
        <v>2</v>
      </c>
      <c r="B3" s="6"/>
      <c r="C3" s="6"/>
      <c r="D3" s="6"/>
      <c r="E3" s="6"/>
      <c r="F3" s="6"/>
      <c r="G3" s="6"/>
      <c r="H3" s="6"/>
      <c r="I3" s="7" t="s">
        <v>3</v>
      </c>
    </row>
    <row r="4" spans="1:9" ht="15" customHeight="1">
      <c r="A4" s="8" t="s">
        <v>498</v>
      </c>
      <c r="B4" s="9" t="s">
        <v>498</v>
      </c>
      <c r="C4" s="9" t="s">
        <v>498</v>
      </c>
      <c r="D4" s="10" t="s">
        <v>499</v>
      </c>
      <c r="E4" s="9" t="s">
        <v>499</v>
      </c>
      <c r="F4" s="9" t="s">
        <v>499</v>
      </c>
      <c r="G4" s="9" t="s">
        <v>499</v>
      </c>
      <c r="H4" s="9" t="s">
        <v>499</v>
      </c>
      <c r="I4" s="9" t="s">
        <v>499</v>
      </c>
    </row>
    <row r="5" spans="1:9" ht="15" customHeight="1">
      <c r="A5" s="8" t="s">
        <v>114</v>
      </c>
      <c r="B5" s="10" t="s">
        <v>115</v>
      </c>
      <c r="C5" s="10" t="s">
        <v>8</v>
      </c>
      <c r="D5" s="10" t="s">
        <v>114</v>
      </c>
      <c r="E5" s="10" t="s">
        <v>115</v>
      </c>
      <c r="F5" s="10" t="s">
        <v>8</v>
      </c>
      <c r="G5" s="10" t="s">
        <v>114</v>
      </c>
      <c r="H5" s="10" t="s">
        <v>115</v>
      </c>
      <c r="I5" s="10" t="s">
        <v>8</v>
      </c>
    </row>
    <row r="6" spans="1:9" ht="15" customHeight="1">
      <c r="A6" s="11" t="s">
        <v>114</v>
      </c>
      <c r="B6" s="9" t="s">
        <v>115</v>
      </c>
      <c r="C6" s="9" t="s">
        <v>8</v>
      </c>
      <c r="D6" s="9" t="s">
        <v>114</v>
      </c>
      <c r="E6" s="9" t="s">
        <v>115</v>
      </c>
      <c r="F6" s="9" t="s">
        <v>8</v>
      </c>
      <c r="G6" s="9" t="s">
        <v>114</v>
      </c>
      <c r="H6" s="9" t="s">
        <v>115</v>
      </c>
      <c r="I6" s="9" t="s">
        <v>8</v>
      </c>
    </row>
    <row r="7" spans="1:9" ht="15" customHeight="1">
      <c r="A7" s="38" t="s">
        <v>245</v>
      </c>
      <c r="B7" s="39" t="s">
        <v>246</v>
      </c>
      <c r="C7" s="17">
        <v>6433.88</v>
      </c>
      <c r="D7" s="39" t="s">
        <v>273</v>
      </c>
      <c r="E7" s="39" t="s">
        <v>274</v>
      </c>
      <c r="F7" s="17">
        <f>SUM(F8:F34)</f>
        <v>1210.75</v>
      </c>
      <c r="G7" s="39" t="s">
        <v>353</v>
      </c>
      <c r="H7" s="39" t="s">
        <v>354</v>
      </c>
      <c r="I7" s="34"/>
    </row>
    <row r="8" spans="1:9" ht="15" customHeight="1">
      <c r="A8" s="14" t="s">
        <v>247</v>
      </c>
      <c r="B8" s="16" t="s">
        <v>248</v>
      </c>
      <c r="C8" s="17">
        <v>3207.88</v>
      </c>
      <c r="D8" s="16" t="s">
        <v>275</v>
      </c>
      <c r="E8" s="16" t="s">
        <v>276</v>
      </c>
      <c r="F8" s="17">
        <v>78.34</v>
      </c>
      <c r="G8" s="16" t="s">
        <v>355</v>
      </c>
      <c r="H8" s="16" t="s">
        <v>356</v>
      </c>
      <c r="I8" s="34"/>
    </row>
    <row r="9" spans="1:9" ht="15" customHeight="1">
      <c r="A9" s="14" t="s">
        <v>249</v>
      </c>
      <c r="B9" s="16" t="s">
        <v>250</v>
      </c>
      <c r="C9" s="17">
        <v>419.31</v>
      </c>
      <c r="D9" s="16" t="s">
        <v>277</v>
      </c>
      <c r="E9" s="16" t="s">
        <v>278</v>
      </c>
      <c r="F9" s="17">
        <v>6.5</v>
      </c>
      <c r="G9" s="16" t="s">
        <v>357</v>
      </c>
      <c r="H9" s="16" t="s">
        <v>358</v>
      </c>
      <c r="I9" s="34"/>
    </row>
    <row r="10" spans="1:9" ht="15" customHeight="1">
      <c r="A10" s="14" t="s">
        <v>251</v>
      </c>
      <c r="B10" s="16" t="s">
        <v>252</v>
      </c>
      <c r="C10" s="17">
        <v>13.92</v>
      </c>
      <c r="D10" s="16" t="s">
        <v>279</v>
      </c>
      <c r="E10" s="16" t="s">
        <v>280</v>
      </c>
      <c r="F10" s="17">
        <v>3</v>
      </c>
      <c r="G10" s="16" t="s">
        <v>359</v>
      </c>
      <c r="H10" s="16" t="s">
        <v>360</v>
      </c>
      <c r="I10" s="34"/>
    </row>
    <row r="11" spans="1:9" ht="15" customHeight="1">
      <c r="A11" s="14" t="s">
        <v>253</v>
      </c>
      <c r="B11" s="16" t="s">
        <v>254</v>
      </c>
      <c r="C11" s="17"/>
      <c r="D11" s="16" t="s">
        <v>281</v>
      </c>
      <c r="E11" s="16" t="s">
        <v>282</v>
      </c>
      <c r="F11" s="17">
        <v>0.15</v>
      </c>
      <c r="G11" s="16" t="s">
        <v>361</v>
      </c>
      <c r="H11" s="16" t="s">
        <v>362</v>
      </c>
      <c r="I11" s="34"/>
    </row>
    <row r="12" spans="1:9" ht="15" customHeight="1">
      <c r="A12" s="14" t="s">
        <v>255</v>
      </c>
      <c r="B12" s="16" t="s">
        <v>256</v>
      </c>
      <c r="C12" s="17">
        <v>259</v>
      </c>
      <c r="D12" s="16" t="s">
        <v>283</v>
      </c>
      <c r="E12" s="16" t="s">
        <v>284</v>
      </c>
      <c r="F12" s="17">
        <v>24.35</v>
      </c>
      <c r="G12" s="39" t="s">
        <v>401</v>
      </c>
      <c r="H12" s="39" t="s">
        <v>402</v>
      </c>
      <c r="I12" s="34"/>
    </row>
    <row r="13" spans="1:9" ht="15" customHeight="1">
      <c r="A13" s="14" t="s">
        <v>257</v>
      </c>
      <c r="B13" s="16" t="s">
        <v>258</v>
      </c>
      <c r="C13" s="17">
        <v>1033.07</v>
      </c>
      <c r="D13" s="16" t="s">
        <v>285</v>
      </c>
      <c r="E13" s="16" t="s">
        <v>286</v>
      </c>
      <c r="F13" s="17">
        <v>94</v>
      </c>
      <c r="G13" s="16" t="s">
        <v>404</v>
      </c>
      <c r="H13" s="16" t="s">
        <v>367</v>
      </c>
      <c r="I13" s="34"/>
    </row>
    <row r="14" spans="1:9" ht="15" customHeight="1">
      <c r="A14" s="14" t="s">
        <v>259</v>
      </c>
      <c r="B14" s="16" t="s">
        <v>260</v>
      </c>
      <c r="C14" s="17">
        <v>368.81</v>
      </c>
      <c r="D14" s="16" t="s">
        <v>287</v>
      </c>
      <c r="E14" s="16" t="s">
        <v>288</v>
      </c>
      <c r="F14" s="17">
        <v>23.88</v>
      </c>
      <c r="G14" s="16" t="s">
        <v>406</v>
      </c>
      <c r="H14" s="16" t="s">
        <v>369</v>
      </c>
      <c r="I14" s="34"/>
    </row>
    <row r="15" spans="1:9" ht="15" customHeight="1">
      <c r="A15" s="14" t="s">
        <v>261</v>
      </c>
      <c r="B15" s="16" t="s">
        <v>262</v>
      </c>
      <c r="C15" s="17">
        <v>357.96</v>
      </c>
      <c r="D15" s="16" t="s">
        <v>289</v>
      </c>
      <c r="E15" s="16" t="s">
        <v>290</v>
      </c>
      <c r="F15" s="17"/>
      <c r="G15" s="16" t="s">
        <v>408</v>
      </c>
      <c r="H15" s="16" t="s">
        <v>372</v>
      </c>
      <c r="I15" s="34"/>
    </row>
    <row r="16" spans="1:9" ht="15" customHeight="1">
      <c r="A16" s="14" t="s">
        <v>263</v>
      </c>
      <c r="B16" s="16" t="s">
        <v>264</v>
      </c>
      <c r="C16" s="17">
        <v>6.07</v>
      </c>
      <c r="D16" s="16" t="s">
        <v>291</v>
      </c>
      <c r="E16" s="16" t="s">
        <v>292</v>
      </c>
      <c r="F16" s="17">
        <v>126</v>
      </c>
      <c r="G16" s="16" t="s">
        <v>410</v>
      </c>
      <c r="H16" s="16" t="s">
        <v>375</v>
      </c>
      <c r="I16" s="34"/>
    </row>
    <row r="17" spans="1:9" ht="15" customHeight="1">
      <c r="A17" s="14" t="s">
        <v>265</v>
      </c>
      <c r="B17" s="16" t="s">
        <v>266</v>
      </c>
      <c r="C17" s="17">
        <v>46.57</v>
      </c>
      <c r="D17" s="16" t="s">
        <v>293</v>
      </c>
      <c r="E17" s="16" t="s">
        <v>294</v>
      </c>
      <c r="F17" s="17">
        <v>154.2</v>
      </c>
      <c r="G17" s="16" t="s">
        <v>412</v>
      </c>
      <c r="H17" s="16" t="s">
        <v>378</v>
      </c>
      <c r="I17" s="34"/>
    </row>
    <row r="18" spans="1:9" ht="15" customHeight="1">
      <c r="A18" s="14" t="s">
        <v>267</v>
      </c>
      <c r="B18" s="16" t="s">
        <v>268</v>
      </c>
      <c r="C18" s="17">
        <v>516.67</v>
      </c>
      <c r="D18" s="16" t="s">
        <v>295</v>
      </c>
      <c r="E18" s="16" t="s">
        <v>296</v>
      </c>
      <c r="F18" s="17"/>
      <c r="G18" s="16" t="s">
        <v>414</v>
      </c>
      <c r="H18" s="16" t="s">
        <v>381</v>
      </c>
      <c r="I18" s="34"/>
    </row>
    <row r="19" spans="1:9" ht="15" customHeight="1">
      <c r="A19" s="14" t="s">
        <v>269</v>
      </c>
      <c r="B19" s="16" t="s">
        <v>270</v>
      </c>
      <c r="C19" s="17"/>
      <c r="D19" s="16" t="s">
        <v>297</v>
      </c>
      <c r="E19" s="16" t="s">
        <v>298</v>
      </c>
      <c r="F19" s="17">
        <v>33.71</v>
      </c>
      <c r="G19" s="16" t="s">
        <v>416</v>
      </c>
      <c r="H19" s="16" t="s">
        <v>384</v>
      </c>
      <c r="I19" s="34"/>
    </row>
    <row r="20" spans="1:9" ht="15" customHeight="1">
      <c r="A20" s="14" t="s">
        <v>271</v>
      </c>
      <c r="B20" s="16" t="s">
        <v>272</v>
      </c>
      <c r="C20" s="17">
        <v>204.62</v>
      </c>
      <c r="D20" s="16" t="s">
        <v>299</v>
      </c>
      <c r="E20" s="16" t="s">
        <v>300</v>
      </c>
      <c r="F20" s="17"/>
      <c r="G20" s="16" t="s">
        <v>418</v>
      </c>
      <c r="H20" s="16" t="s">
        <v>419</v>
      </c>
      <c r="I20" s="34"/>
    </row>
    <row r="21" spans="1:9" ht="15" customHeight="1">
      <c r="A21" s="38" t="s">
        <v>329</v>
      </c>
      <c r="B21" s="39" t="s">
        <v>330</v>
      </c>
      <c r="C21" s="17">
        <v>306.4</v>
      </c>
      <c r="D21" s="16" t="s">
        <v>301</v>
      </c>
      <c r="E21" s="16" t="s">
        <v>302</v>
      </c>
      <c r="F21" s="17">
        <v>54.02</v>
      </c>
      <c r="G21" s="16" t="s">
        <v>421</v>
      </c>
      <c r="H21" s="16" t="s">
        <v>422</v>
      </c>
      <c r="I21" s="34"/>
    </row>
    <row r="22" spans="1:9" ht="15" customHeight="1">
      <c r="A22" s="14" t="s">
        <v>331</v>
      </c>
      <c r="B22" s="16" t="s">
        <v>332</v>
      </c>
      <c r="C22" s="17">
        <v>149.48</v>
      </c>
      <c r="D22" s="16" t="s">
        <v>303</v>
      </c>
      <c r="E22" s="16" t="s">
        <v>304</v>
      </c>
      <c r="F22" s="17">
        <v>186</v>
      </c>
      <c r="G22" s="16" t="s">
        <v>424</v>
      </c>
      <c r="H22" s="16" t="s">
        <v>425</v>
      </c>
      <c r="I22" s="34"/>
    </row>
    <row r="23" spans="1:9" ht="15" customHeight="1">
      <c r="A23" s="14" t="s">
        <v>333</v>
      </c>
      <c r="B23" s="16" t="s">
        <v>334</v>
      </c>
      <c r="C23" s="17"/>
      <c r="D23" s="16" t="s">
        <v>305</v>
      </c>
      <c r="E23" s="16" t="s">
        <v>306</v>
      </c>
      <c r="F23" s="17">
        <v>2.7</v>
      </c>
      <c r="G23" s="16" t="s">
        <v>427</v>
      </c>
      <c r="H23" s="16" t="s">
        <v>428</v>
      </c>
      <c r="I23" s="34"/>
    </row>
    <row r="24" spans="1:9" ht="16.5" customHeight="1">
      <c r="A24" s="14" t="s">
        <v>335</v>
      </c>
      <c r="B24" s="16" t="s">
        <v>336</v>
      </c>
      <c r="C24" s="17"/>
      <c r="D24" s="16" t="s">
        <v>307</v>
      </c>
      <c r="E24" s="16" t="s">
        <v>308</v>
      </c>
      <c r="F24" s="17"/>
      <c r="G24" s="16" t="s">
        <v>430</v>
      </c>
      <c r="H24" s="16" t="s">
        <v>387</v>
      </c>
      <c r="I24" s="34"/>
    </row>
    <row r="25" spans="1:9" ht="15" customHeight="1">
      <c r="A25" s="14" t="s">
        <v>337</v>
      </c>
      <c r="B25" s="16" t="s">
        <v>338</v>
      </c>
      <c r="C25" s="17">
        <v>16.06</v>
      </c>
      <c r="D25" s="16" t="s">
        <v>309</v>
      </c>
      <c r="E25" s="16" t="s">
        <v>310</v>
      </c>
      <c r="F25" s="17"/>
      <c r="G25" s="16" t="s">
        <v>432</v>
      </c>
      <c r="H25" s="16" t="s">
        <v>390</v>
      </c>
      <c r="I25" s="34"/>
    </row>
    <row r="26" spans="1:9" ht="15" customHeight="1">
      <c r="A26" s="14" t="s">
        <v>339</v>
      </c>
      <c r="B26" s="16" t="s">
        <v>340</v>
      </c>
      <c r="C26" s="17">
        <v>85.49</v>
      </c>
      <c r="D26" s="16" t="s">
        <v>311</v>
      </c>
      <c r="E26" s="16" t="s">
        <v>312</v>
      </c>
      <c r="F26" s="17"/>
      <c r="G26" s="16" t="s">
        <v>434</v>
      </c>
      <c r="H26" s="16" t="s">
        <v>393</v>
      </c>
      <c r="I26" s="34"/>
    </row>
    <row r="27" spans="1:9" ht="15" customHeight="1">
      <c r="A27" s="14" t="s">
        <v>341</v>
      </c>
      <c r="B27" s="16" t="s">
        <v>342</v>
      </c>
      <c r="C27" s="17"/>
      <c r="D27" s="16" t="s">
        <v>313</v>
      </c>
      <c r="E27" s="16" t="s">
        <v>314</v>
      </c>
      <c r="F27" s="17">
        <v>6.39</v>
      </c>
      <c r="G27" s="16" t="s">
        <v>436</v>
      </c>
      <c r="H27" s="16" t="s">
        <v>396</v>
      </c>
      <c r="I27" s="34"/>
    </row>
    <row r="28" spans="1:9" ht="15" customHeight="1">
      <c r="A28" s="14" t="s">
        <v>343</v>
      </c>
      <c r="B28" s="16" t="s">
        <v>344</v>
      </c>
      <c r="C28" s="17"/>
      <c r="D28" s="16" t="s">
        <v>315</v>
      </c>
      <c r="E28" s="16" t="s">
        <v>316</v>
      </c>
      <c r="F28" s="17">
        <v>0.34</v>
      </c>
      <c r="G28" s="16" t="s">
        <v>438</v>
      </c>
      <c r="H28" s="16" t="s">
        <v>439</v>
      </c>
      <c r="I28" s="34"/>
    </row>
    <row r="29" spans="1:9" ht="15" customHeight="1">
      <c r="A29" s="14" t="s">
        <v>345</v>
      </c>
      <c r="B29" s="16" t="s">
        <v>346</v>
      </c>
      <c r="C29" s="17"/>
      <c r="D29" s="16" t="s">
        <v>317</v>
      </c>
      <c r="E29" s="16" t="s">
        <v>318</v>
      </c>
      <c r="F29" s="17">
        <v>100.82</v>
      </c>
      <c r="G29" s="39" t="s">
        <v>450</v>
      </c>
      <c r="H29" s="39" t="s">
        <v>451</v>
      </c>
      <c r="I29" s="34"/>
    </row>
    <row r="30" spans="1:9" ht="15" customHeight="1">
      <c r="A30" s="14" t="s">
        <v>347</v>
      </c>
      <c r="B30" s="16" t="s">
        <v>348</v>
      </c>
      <c r="C30" s="17">
        <v>1.46</v>
      </c>
      <c r="D30" s="16" t="s">
        <v>319</v>
      </c>
      <c r="E30" s="16" t="s">
        <v>320</v>
      </c>
      <c r="F30" s="17">
        <v>87.92</v>
      </c>
      <c r="G30" s="16" t="s">
        <v>453</v>
      </c>
      <c r="H30" s="16" t="s">
        <v>445</v>
      </c>
      <c r="I30" s="34"/>
    </row>
    <row r="31" spans="1:9" ht="15" customHeight="1">
      <c r="A31" s="14" t="s">
        <v>349</v>
      </c>
      <c r="B31" s="16" t="s">
        <v>350</v>
      </c>
      <c r="C31" s="17"/>
      <c r="D31" s="16" t="s">
        <v>321</v>
      </c>
      <c r="E31" s="16" t="s">
        <v>322</v>
      </c>
      <c r="F31" s="17">
        <v>21.86</v>
      </c>
      <c r="G31" s="16" t="s">
        <v>455</v>
      </c>
      <c r="H31" s="16" t="s">
        <v>456</v>
      </c>
      <c r="I31" s="34"/>
    </row>
    <row r="32" spans="1:9" ht="15" customHeight="1">
      <c r="A32" s="14" t="s">
        <v>351</v>
      </c>
      <c r="B32" s="16" t="s">
        <v>352</v>
      </c>
      <c r="C32" s="17">
        <v>53.91</v>
      </c>
      <c r="D32" s="16" t="s">
        <v>323</v>
      </c>
      <c r="E32" s="16" t="s">
        <v>324</v>
      </c>
      <c r="F32" s="17">
        <v>61.08</v>
      </c>
      <c r="G32" s="16" t="s">
        <v>458</v>
      </c>
      <c r="H32" s="16" t="s">
        <v>459</v>
      </c>
      <c r="I32" s="34"/>
    </row>
    <row r="33" spans="1:9" ht="15" customHeight="1">
      <c r="A33" s="43"/>
      <c r="B33" s="44"/>
      <c r="C33" s="45"/>
      <c r="D33" s="16" t="s">
        <v>325</v>
      </c>
      <c r="E33" s="16" t="s">
        <v>326</v>
      </c>
      <c r="F33" s="17"/>
      <c r="G33" s="16" t="s">
        <v>461</v>
      </c>
      <c r="H33" s="16" t="s">
        <v>462</v>
      </c>
      <c r="I33" s="34"/>
    </row>
    <row r="34" spans="1:9" ht="15" customHeight="1">
      <c r="A34" s="14"/>
      <c r="B34" s="16"/>
      <c r="C34" s="45"/>
      <c r="D34" s="16" t="s">
        <v>327</v>
      </c>
      <c r="E34" s="16" t="s">
        <v>328</v>
      </c>
      <c r="F34" s="17">
        <v>145.49</v>
      </c>
      <c r="G34" s="16" t="s">
        <v>464</v>
      </c>
      <c r="H34" s="16" t="s">
        <v>448</v>
      </c>
      <c r="I34" s="34"/>
    </row>
    <row r="35" spans="1:9" ht="15" customHeight="1">
      <c r="A35" s="14"/>
      <c r="B35" s="16"/>
      <c r="C35" s="45"/>
      <c r="D35" s="16"/>
      <c r="E35" s="16"/>
      <c r="F35" s="16"/>
      <c r="G35" s="39" t="s">
        <v>475</v>
      </c>
      <c r="H35" s="39" t="s">
        <v>210</v>
      </c>
      <c r="I35" s="34"/>
    </row>
    <row r="36" spans="1:9" ht="15" customHeight="1">
      <c r="A36" s="14"/>
      <c r="B36" s="16"/>
      <c r="C36" s="45"/>
      <c r="D36" s="16"/>
      <c r="E36" s="16"/>
      <c r="F36" s="16"/>
      <c r="G36" s="16" t="s">
        <v>477</v>
      </c>
      <c r="H36" s="16" t="s">
        <v>478</v>
      </c>
      <c r="I36" s="34"/>
    </row>
    <row r="37" spans="1:9" ht="15" customHeight="1">
      <c r="A37" s="14"/>
      <c r="B37" s="16"/>
      <c r="C37" s="45"/>
      <c r="D37" s="16"/>
      <c r="E37" s="16"/>
      <c r="F37" s="16"/>
      <c r="G37" s="16" t="s">
        <v>480</v>
      </c>
      <c r="H37" s="16" t="s">
        <v>481</v>
      </c>
      <c r="I37" s="34"/>
    </row>
    <row r="38" spans="1:9" ht="15" customHeight="1">
      <c r="A38" s="14"/>
      <c r="B38" s="16"/>
      <c r="C38" s="45"/>
      <c r="D38" s="16"/>
      <c r="E38" s="16"/>
      <c r="F38" s="16"/>
      <c r="G38" s="16" t="s">
        <v>483</v>
      </c>
      <c r="H38" s="16" t="s">
        <v>484</v>
      </c>
      <c r="I38" s="34"/>
    </row>
    <row r="39" spans="1:9" ht="15" customHeight="1">
      <c r="A39" s="14"/>
      <c r="B39" s="16"/>
      <c r="C39" s="45"/>
      <c r="D39" s="16"/>
      <c r="E39" s="16"/>
      <c r="F39" s="16"/>
      <c r="G39" s="16" t="s">
        <v>486</v>
      </c>
      <c r="H39" s="16" t="s">
        <v>210</v>
      </c>
      <c r="I39" s="34"/>
    </row>
    <row r="40" spans="1:9" ht="15" customHeight="1">
      <c r="A40" s="46" t="s">
        <v>500</v>
      </c>
      <c r="B40" s="47" t="s">
        <v>500</v>
      </c>
      <c r="C40" s="17">
        <f>C21+C7</f>
        <v>6740.28</v>
      </c>
      <c r="D40" s="48" t="s">
        <v>501</v>
      </c>
      <c r="E40" s="47" t="s">
        <v>501</v>
      </c>
      <c r="F40" s="47" t="s">
        <v>501</v>
      </c>
      <c r="G40" s="47" t="s">
        <v>501</v>
      </c>
      <c r="H40" s="47" t="s">
        <v>501</v>
      </c>
      <c r="I40" s="34">
        <f>F7</f>
        <v>1210.75</v>
      </c>
    </row>
    <row r="41" spans="1:9" ht="15" customHeight="1">
      <c r="A41" s="21" t="s">
        <v>502</v>
      </c>
      <c r="B41" s="22" t="s">
        <v>502</v>
      </c>
      <c r="C41" s="22" t="s">
        <v>502</v>
      </c>
      <c r="D41" s="22" t="s">
        <v>502</v>
      </c>
      <c r="E41" s="22" t="s">
        <v>502</v>
      </c>
      <c r="F41" s="22" t="s">
        <v>502</v>
      </c>
      <c r="G41" s="22" t="s">
        <v>502</v>
      </c>
      <c r="H41" s="22" t="s">
        <v>502</v>
      </c>
      <c r="I41" s="22" t="s">
        <v>502</v>
      </c>
    </row>
    <row r="42" spans="1:9" ht="15" customHeight="1">
      <c r="A42" s="1"/>
      <c r="B42" s="35"/>
      <c r="C42" s="35"/>
      <c r="D42" s="35"/>
      <c r="E42" s="49"/>
      <c r="F42" s="35"/>
      <c r="G42" s="35"/>
      <c r="H42" s="35"/>
      <c r="I42" s="37"/>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48"/>
  <sheetViews>
    <sheetView workbookViewId="0" topLeftCell="A1">
      <selection activeCell="A4" sqref="A4:F47"/>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s>
  <sheetData>
    <row r="1" spans="1:6" ht="19.5" customHeight="1">
      <c r="A1" s="1"/>
      <c r="B1" s="1"/>
      <c r="C1" s="2" t="s">
        <v>503</v>
      </c>
      <c r="D1" s="1"/>
      <c r="E1" s="1"/>
      <c r="F1" s="3"/>
    </row>
    <row r="2" spans="1:6" ht="15" customHeight="1">
      <c r="A2" s="1"/>
      <c r="B2" s="1"/>
      <c r="C2" s="1"/>
      <c r="D2" s="1"/>
      <c r="E2" s="1"/>
      <c r="F2" s="4" t="s">
        <v>504</v>
      </c>
    </row>
    <row r="3" spans="1:6" ht="15" customHeight="1">
      <c r="A3" s="5" t="s">
        <v>2</v>
      </c>
      <c r="B3" s="6"/>
      <c r="C3" s="6"/>
      <c r="D3" s="6"/>
      <c r="E3" s="6"/>
      <c r="F3" s="7" t="s">
        <v>3</v>
      </c>
    </row>
    <row r="4" spans="1:6" ht="15" customHeight="1">
      <c r="A4" s="8" t="s">
        <v>114</v>
      </c>
      <c r="B4" s="9" t="s">
        <v>114</v>
      </c>
      <c r="C4" s="9" t="s">
        <v>114</v>
      </c>
      <c r="D4" s="10" t="s">
        <v>115</v>
      </c>
      <c r="E4" s="10" t="s">
        <v>505</v>
      </c>
      <c r="F4" s="10" t="s">
        <v>506</v>
      </c>
    </row>
    <row r="5" spans="1:6" ht="15" customHeight="1">
      <c r="A5" s="11" t="s">
        <v>114</v>
      </c>
      <c r="B5" s="9" t="s">
        <v>114</v>
      </c>
      <c r="C5" s="9" t="s">
        <v>114</v>
      </c>
      <c r="D5" s="9" t="s">
        <v>115</v>
      </c>
      <c r="E5" s="9" t="s">
        <v>505</v>
      </c>
      <c r="F5" s="9" t="s">
        <v>506</v>
      </c>
    </row>
    <row r="6" spans="1:6" ht="15" customHeight="1">
      <c r="A6" s="8" t="s">
        <v>124</v>
      </c>
      <c r="B6" s="10" t="s">
        <v>125</v>
      </c>
      <c r="C6" s="10" t="s">
        <v>126</v>
      </c>
      <c r="D6" s="9" t="s">
        <v>115</v>
      </c>
      <c r="E6" s="9" t="s">
        <v>505</v>
      </c>
      <c r="F6" s="9" t="s">
        <v>506</v>
      </c>
    </row>
    <row r="7" spans="1:6" ht="15" customHeight="1">
      <c r="A7" s="11" t="s">
        <v>124</v>
      </c>
      <c r="B7" s="9" t="s">
        <v>125</v>
      </c>
      <c r="C7" s="9" t="s">
        <v>126</v>
      </c>
      <c r="D7" s="12" t="s">
        <v>127</v>
      </c>
      <c r="E7" s="13">
        <f>E8+E14+E37</f>
        <v>11732.77</v>
      </c>
      <c r="F7" s="13">
        <f>F8+F14+F37</f>
        <v>11732.470000000001</v>
      </c>
    </row>
    <row r="8" spans="1:6" ht="15" customHeight="1">
      <c r="A8" s="38" t="s">
        <v>128</v>
      </c>
      <c r="B8" s="15" t="s">
        <v>128</v>
      </c>
      <c r="C8" s="15" t="s">
        <v>128</v>
      </c>
      <c r="D8" s="39" t="s">
        <v>129</v>
      </c>
      <c r="E8" s="13">
        <v>28.07</v>
      </c>
      <c r="F8" s="13">
        <v>28.07</v>
      </c>
    </row>
    <row r="9" spans="1:6" ht="15" customHeight="1">
      <c r="A9" s="38" t="s">
        <v>130</v>
      </c>
      <c r="B9" s="15" t="s">
        <v>130</v>
      </c>
      <c r="C9" s="15" t="s">
        <v>130</v>
      </c>
      <c r="D9" s="39" t="s">
        <v>131</v>
      </c>
      <c r="E9" s="13">
        <v>28.07</v>
      </c>
      <c r="F9" s="13">
        <v>28.07</v>
      </c>
    </row>
    <row r="10" spans="1:6" ht="15" customHeight="1">
      <c r="A10" s="14" t="s">
        <v>132</v>
      </c>
      <c r="B10" s="15" t="s">
        <v>132</v>
      </c>
      <c r="C10" s="15" t="s">
        <v>132</v>
      </c>
      <c r="D10" s="16" t="s">
        <v>133</v>
      </c>
      <c r="E10" s="17">
        <v>28.07</v>
      </c>
      <c r="F10" s="17">
        <v>28.07</v>
      </c>
    </row>
    <row r="11" spans="1:6" ht="15" customHeight="1">
      <c r="A11" s="38" t="s">
        <v>134</v>
      </c>
      <c r="B11" s="15" t="s">
        <v>134</v>
      </c>
      <c r="C11" s="15" t="s">
        <v>134</v>
      </c>
      <c r="D11" s="39" t="s">
        <v>135</v>
      </c>
      <c r="E11" s="13"/>
      <c r="F11" s="13"/>
    </row>
    <row r="12" spans="1:6" ht="15" customHeight="1">
      <c r="A12" s="38" t="s">
        <v>136</v>
      </c>
      <c r="B12" s="15" t="s">
        <v>136</v>
      </c>
      <c r="C12" s="15" t="s">
        <v>136</v>
      </c>
      <c r="D12" s="39" t="s">
        <v>137</v>
      </c>
      <c r="E12" s="13"/>
      <c r="F12" s="13"/>
    </row>
    <row r="13" spans="1:6" ht="15" customHeight="1">
      <c r="A13" s="14" t="s">
        <v>138</v>
      </c>
      <c r="B13" s="15" t="s">
        <v>138</v>
      </c>
      <c r="C13" s="15" t="s">
        <v>138</v>
      </c>
      <c r="D13" s="16" t="s">
        <v>139</v>
      </c>
      <c r="E13" s="17"/>
      <c r="F13" s="17"/>
    </row>
    <row r="14" spans="1:6" ht="15" customHeight="1">
      <c r="A14" s="38" t="s">
        <v>140</v>
      </c>
      <c r="B14" s="15" t="s">
        <v>140</v>
      </c>
      <c r="C14" s="15" t="s">
        <v>140</v>
      </c>
      <c r="D14" s="39" t="s">
        <v>141</v>
      </c>
      <c r="E14" s="13">
        <f>E19+E24+E27+E29</f>
        <v>10655.7</v>
      </c>
      <c r="F14" s="13">
        <f>F19+F24+F27+F29</f>
        <v>10655.400000000001</v>
      </c>
    </row>
    <row r="15" spans="1:6" ht="15" customHeight="1">
      <c r="A15" s="38" t="s">
        <v>142</v>
      </c>
      <c r="B15" s="15" t="s">
        <v>142</v>
      </c>
      <c r="C15" s="15" t="s">
        <v>142</v>
      </c>
      <c r="D15" s="42" t="s">
        <v>143</v>
      </c>
      <c r="E15" s="13"/>
      <c r="F15" s="13"/>
    </row>
    <row r="16" spans="1:6" ht="15" customHeight="1">
      <c r="A16" s="14" t="s">
        <v>144</v>
      </c>
      <c r="B16" s="15" t="s">
        <v>144</v>
      </c>
      <c r="C16" s="15" t="s">
        <v>144</v>
      </c>
      <c r="D16" s="16" t="s">
        <v>145</v>
      </c>
      <c r="E16" s="17"/>
      <c r="F16" s="17"/>
    </row>
    <row r="17" spans="1:6" ht="15" customHeight="1">
      <c r="A17" s="14" t="s">
        <v>146</v>
      </c>
      <c r="B17" s="15" t="s">
        <v>146</v>
      </c>
      <c r="C17" s="15" t="s">
        <v>146</v>
      </c>
      <c r="D17" s="16" t="s">
        <v>147</v>
      </c>
      <c r="E17" s="17"/>
      <c r="F17" s="17"/>
    </row>
    <row r="18" spans="1:6" ht="15" customHeight="1">
      <c r="A18" s="14" t="s">
        <v>148</v>
      </c>
      <c r="B18" s="15" t="s">
        <v>148</v>
      </c>
      <c r="C18" s="15" t="s">
        <v>148</v>
      </c>
      <c r="D18" s="16" t="s">
        <v>149</v>
      </c>
      <c r="E18" s="17"/>
      <c r="F18" s="17"/>
    </row>
    <row r="19" spans="1:6" ht="15" customHeight="1">
      <c r="A19" s="38" t="s">
        <v>150</v>
      </c>
      <c r="B19" s="15" t="s">
        <v>150</v>
      </c>
      <c r="C19" s="15" t="s">
        <v>150</v>
      </c>
      <c r="D19" s="39" t="s">
        <v>151</v>
      </c>
      <c r="E19" s="13">
        <f>SUM(E20:E23)</f>
        <v>5422.120000000001</v>
      </c>
      <c r="F19" s="13">
        <f>SUM(F20:F23)</f>
        <v>5422.120000000001</v>
      </c>
    </row>
    <row r="20" spans="1:6" ht="15" customHeight="1">
      <c r="A20" s="14" t="s">
        <v>152</v>
      </c>
      <c r="B20" s="15" t="s">
        <v>152</v>
      </c>
      <c r="C20" s="15" t="s">
        <v>152</v>
      </c>
      <c r="D20" s="16" t="s">
        <v>153</v>
      </c>
      <c r="E20" s="17"/>
      <c r="F20" s="17"/>
    </row>
    <row r="21" spans="1:6" ht="15" customHeight="1">
      <c r="A21" s="14" t="s">
        <v>154</v>
      </c>
      <c r="B21" s="15" t="s">
        <v>154</v>
      </c>
      <c r="C21" s="15" t="s">
        <v>154</v>
      </c>
      <c r="D21" s="16" t="s">
        <v>155</v>
      </c>
      <c r="E21" s="17">
        <v>1460.63</v>
      </c>
      <c r="F21" s="17">
        <v>1460.63</v>
      </c>
    </row>
    <row r="22" spans="1:6" ht="15" customHeight="1">
      <c r="A22" s="14" t="s">
        <v>156</v>
      </c>
      <c r="B22" s="15" t="s">
        <v>156</v>
      </c>
      <c r="C22" s="15" t="s">
        <v>156</v>
      </c>
      <c r="D22" s="16" t="s">
        <v>157</v>
      </c>
      <c r="E22" s="17">
        <v>3518.15</v>
      </c>
      <c r="F22" s="17">
        <v>3518.15</v>
      </c>
    </row>
    <row r="23" spans="1:6" ht="15" customHeight="1">
      <c r="A23" s="14" t="s">
        <v>158</v>
      </c>
      <c r="B23" s="15" t="s">
        <v>158</v>
      </c>
      <c r="C23" s="15" t="s">
        <v>158</v>
      </c>
      <c r="D23" s="16" t="s">
        <v>159</v>
      </c>
      <c r="E23" s="17">
        <v>443.34</v>
      </c>
      <c r="F23" s="17">
        <v>443.34</v>
      </c>
    </row>
    <row r="24" spans="1:6" ht="15" customHeight="1">
      <c r="A24" s="38" t="s">
        <v>160</v>
      </c>
      <c r="B24" s="15" t="s">
        <v>160</v>
      </c>
      <c r="C24" s="15" t="s">
        <v>160</v>
      </c>
      <c r="D24" s="39" t="s">
        <v>161</v>
      </c>
      <c r="E24" s="13">
        <f>SUM(E25:E26)</f>
        <v>68</v>
      </c>
      <c r="F24" s="13">
        <f>SUM(F25:F26)</f>
        <v>68</v>
      </c>
    </row>
    <row r="25" spans="1:6" ht="15" customHeight="1">
      <c r="A25" s="14" t="s">
        <v>162</v>
      </c>
      <c r="B25" s="15" t="s">
        <v>162</v>
      </c>
      <c r="C25" s="15" t="s">
        <v>162</v>
      </c>
      <c r="D25" s="16" t="s">
        <v>163</v>
      </c>
      <c r="E25" s="17">
        <v>25</v>
      </c>
      <c r="F25" s="17">
        <v>25</v>
      </c>
    </row>
    <row r="26" spans="1:6" ht="15" customHeight="1">
      <c r="A26" s="14" t="s">
        <v>164</v>
      </c>
      <c r="B26" s="15" t="s">
        <v>164</v>
      </c>
      <c r="C26" s="15" t="s">
        <v>164</v>
      </c>
      <c r="D26" s="16" t="s">
        <v>165</v>
      </c>
      <c r="E26" s="17">
        <v>43</v>
      </c>
      <c r="F26" s="17">
        <v>43</v>
      </c>
    </row>
    <row r="27" spans="1:6" ht="15" customHeight="1">
      <c r="A27" s="38" t="s">
        <v>167</v>
      </c>
      <c r="B27" s="15" t="s">
        <v>167</v>
      </c>
      <c r="C27" s="15" t="s">
        <v>167</v>
      </c>
      <c r="D27" s="39" t="s">
        <v>168</v>
      </c>
      <c r="E27" s="13">
        <v>3.62</v>
      </c>
      <c r="F27" s="13">
        <v>3.62</v>
      </c>
    </row>
    <row r="28" spans="1:6" ht="15" customHeight="1">
      <c r="A28" s="14" t="s">
        <v>169</v>
      </c>
      <c r="B28" s="15" t="s">
        <v>169</v>
      </c>
      <c r="C28" s="15" t="s">
        <v>169</v>
      </c>
      <c r="D28" s="16" t="s">
        <v>170</v>
      </c>
      <c r="E28" s="17">
        <v>3.62</v>
      </c>
      <c r="F28" s="17">
        <v>3.62</v>
      </c>
    </row>
    <row r="29" spans="1:6" ht="15" customHeight="1">
      <c r="A29" s="38" t="s">
        <v>171</v>
      </c>
      <c r="B29" s="15" t="s">
        <v>171</v>
      </c>
      <c r="C29" s="15" t="s">
        <v>171</v>
      </c>
      <c r="D29" s="39" t="s">
        <v>172</v>
      </c>
      <c r="E29" s="13">
        <f>SUM(E30:E34)</f>
        <v>5161.96</v>
      </c>
      <c r="F29" s="13">
        <f>SUM(F30:F34)</f>
        <v>5161.66</v>
      </c>
    </row>
    <row r="30" spans="1:6" ht="15" customHeight="1">
      <c r="A30" s="14" t="s">
        <v>173</v>
      </c>
      <c r="B30" s="15" t="s">
        <v>173</v>
      </c>
      <c r="C30" s="15" t="s">
        <v>173</v>
      </c>
      <c r="D30" s="16" t="s">
        <v>174</v>
      </c>
      <c r="E30" s="17"/>
      <c r="F30" s="17"/>
    </row>
    <row r="31" spans="1:6" ht="15" customHeight="1">
      <c r="A31" s="14" t="s">
        <v>175</v>
      </c>
      <c r="B31" s="15" t="s">
        <v>175</v>
      </c>
      <c r="C31" s="15" t="s">
        <v>175</v>
      </c>
      <c r="D31" s="16" t="s">
        <v>176</v>
      </c>
      <c r="E31" s="17">
        <v>1104.51</v>
      </c>
      <c r="F31" s="17">
        <v>1104.21</v>
      </c>
    </row>
    <row r="32" spans="1:6" ht="15" customHeight="1">
      <c r="A32" s="14" t="s">
        <v>177</v>
      </c>
      <c r="B32" s="15" t="s">
        <v>177</v>
      </c>
      <c r="C32" s="15" t="s">
        <v>177</v>
      </c>
      <c r="D32" s="16" t="s">
        <v>178</v>
      </c>
      <c r="E32" s="17">
        <v>3818.86</v>
      </c>
      <c r="F32" s="17">
        <v>3818.86</v>
      </c>
    </row>
    <row r="33" spans="1:6" ht="15" customHeight="1">
      <c r="A33" s="14" t="s">
        <v>179</v>
      </c>
      <c r="B33" s="15" t="s">
        <v>179</v>
      </c>
      <c r="C33" s="15" t="s">
        <v>179</v>
      </c>
      <c r="D33" s="16" t="s">
        <v>180</v>
      </c>
      <c r="E33" s="17">
        <v>13.99</v>
      </c>
      <c r="F33" s="17">
        <v>13.99</v>
      </c>
    </row>
    <row r="34" spans="1:6" ht="15" customHeight="1">
      <c r="A34" s="14" t="s">
        <v>181</v>
      </c>
      <c r="B34" s="15" t="s">
        <v>181</v>
      </c>
      <c r="C34" s="15" t="s">
        <v>181</v>
      </c>
      <c r="D34" s="16" t="s">
        <v>182</v>
      </c>
      <c r="E34" s="17">
        <v>224.6</v>
      </c>
      <c r="F34" s="17">
        <v>224.6</v>
      </c>
    </row>
    <row r="35" spans="1:6" ht="15" customHeight="1">
      <c r="A35" s="38" t="s">
        <v>183</v>
      </c>
      <c r="B35" s="15" t="s">
        <v>183</v>
      </c>
      <c r="C35" s="15" t="s">
        <v>183</v>
      </c>
      <c r="D35" s="39" t="s">
        <v>184</v>
      </c>
      <c r="E35" s="13"/>
      <c r="F35" s="13"/>
    </row>
    <row r="36" spans="1:6" ht="15" customHeight="1">
      <c r="A36" s="14" t="s">
        <v>185</v>
      </c>
      <c r="B36" s="15" t="s">
        <v>185</v>
      </c>
      <c r="C36" s="15" t="s">
        <v>185</v>
      </c>
      <c r="D36" s="16" t="s">
        <v>186</v>
      </c>
      <c r="E36" s="17"/>
      <c r="F36" s="17"/>
    </row>
    <row r="37" spans="1:6" ht="15" customHeight="1">
      <c r="A37" s="38" t="s">
        <v>187</v>
      </c>
      <c r="B37" s="15" t="s">
        <v>187</v>
      </c>
      <c r="C37" s="15" t="s">
        <v>187</v>
      </c>
      <c r="D37" s="39" t="s">
        <v>188</v>
      </c>
      <c r="E37" s="13">
        <v>1049</v>
      </c>
      <c r="F37" s="13">
        <v>1049</v>
      </c>
    </row>
    <row r="38" spans="1:6" ht="15" customHeight="1">
      <c r="A38" s="38" t="s">
        <v>189</v>
      </c>
      <c r="B38" s="15" t="s">
        <v>189</v>
      </c>
      <c r="C38" s="15" t="s">
        <v>189</v>
      </c>
      <c r="D38" s="39" t="s">
        <v>190</v>
      </c>
      <c r="E38" s="13"/>
      <c r="F38" s="13"/>
    </row>
    <row r="39" spans="1:6" ht="15" customHeight="1">
      <c r="A39" s="14" t="s">
        <v>191</v>
      </c>
      <c r="B39" s="15" t="s">
        <v>191</v>
      </c>
      <c r="C39" s="15" t="s">
        <v>191</v>
      </c>
      <c r="D39" s="16" t="s">
        <v>192</v>
      </c>
      <c r="E39" s="17"/>
      <c r="F39" s="17"/>
    </row>
    <row r="40" spans="1:6" ht="15" customHeight="1">
      <c r="A40" s="14" t="s">
        <v>193</v>
      </c>
      <c r="B40" s="15" t="s">
        <v>193</v>
      </c>
      <c r="C40" s="15" t="s">
        <v>193</v>
      </c>
      <c r="D40" s="16" t="s">
        <v>194</v>
      </c>
      <c r="E40" s="17"/>
      <c r="F40" s="17"/>
    </row>
    <row r="41" spans="1:6" ht="15" customHeight="1">
      <c r="A41" s="14" t="s">
        <v>195</v>
      </c>
      <c r="B41" s="15" t="s">
        <v>195</v>
      </c>
      <c r="C41" s="15" t="s">
        <v>195</v>
      </c>
      <c r="D41" s="16" t="s">
        <v>196</v>
      </c>
      <c r="E41" s="17"/>
      <c r="F41" s="17"/>
    </row>
    <row r="42" spans="1:6" ht="15" customHeight="1">
      <c r="A42" s="38" t="s">
        <v>197</v>
      </c>
      <c r="B42" s="15" t="s">
        <v>197</v>
      </c>
      <c r="C42" s="15" t="s">
        <v>197</v>
      </c>
      <c r="D42" s="39" t="s">
        <v>198</v>
      </c>
      <c r="E42" s="13">
        <v>1049</v>
      </c>
      <c r="F42" s="13">
        <v>1049</v>
      </c>
    </row>
    <row r="43" spans="1:6" ht="15" customHeight="1">
      <c r="A43" s="14" t="s">
        <v>199</v>
      </c>
      <c r="B43" s="15" t="s">
        <v>199</v>
      </c>
      <c r="C43" s="15" t="s">
        <v>199</v>
      </c>
      <c r="D43" s="16" t="s">
        <v>200</v>
      </c>
      <c r="E43" s="17">
        <v>1049</v>
      </c>
      <c r="F43" s="17">
        <v>1049</v>
      </c>
    </row>
    <row r="44" spans="1:6" ht="15" customHeight="1">
      <c r="A44" s="38" t="s">
        <v>201</v>
      </c>
      <c r="B44" s="15" t="s">
        <v>201</v>
      </c>
      <c r="C44" s="15" t="s">
        <v>201</v>
      </c>
      <c r="D44" s="39" t="s">
        <v>202</v>
      </c>
      <c r="E44" s="13"/>
      <c r="F44" s="13"/>
    </row>
    <row r="45" spans="1:6" ht="15" customHeight="1">
      <c r="A45" s="38" t="s">
        <v>203</v>
      </c>
      <c r="B45" s="15" t="s">
        <v>203</v>
      </c>
      <c r="C45" s="15" t="s">
        <v>203</v>
      </c>
      <c r="D45" s="39" t="s">
        <v>204</v>
      </c>
      <c r="E45" s="13"/>
      <c r="F45" s="13"/>
    </row>
    <row r="46" spans="1:6" ht="15" customHeight="1">
      <c r="A46" s="14" t="s">
        <v>205</v>
      </c>
      <c r="B46" s="15" t="s">
        <v>205</v>
      </c>
      <c r="C46" s="15" t="s">
        <v>205</v>
      </c>
      <c r="D46" s="16" t="s">
        <v>206</v>
      </c>
      <c r="E46" s="17"/>
      <c r="F46" s="17"/>
    </row>
    <row r="47" spans="1:6" ht="15" customHeight="1">
      <c r="A47" s="14" t="s">
        <v>207</v>
      </c>
      <c r="B47" s="15" t="s">
        <v>207</v>
      </c>
      <c r="C47" s="15" t="s">
        <v>207</v>
      </c>
      <c r="D47" s="16" t="s">
        <v>208</v>
      </c>
      <c r="E47" s="17"/>
      <c r="F47" s="17"/>
    </row>
    <row r="48" spans="1:6" ht="28.5" customHeight="1">
      <c r="A48" s="21" t="s">
        <v>507</v>
      </c>
      <c r="B48" s="22" t="s">
        <v>507</v>
      </c>
      <c r="C48" s="22" t="s">
        <v>507</v>
      </c>
      <c r="D48" s="22" t="s">
        <v>507</v>
      </c>
      <c r="E48" s="22" t="s">
        <v>507</v>
      </c>
      <c r="F48" s="22" t="s">
        <v>507</v>
      </c>
    </row>
  </sheetData>
  <sheetProtection/>
  <mergeCells count="4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F48"/>
    <mergeCell ref="A6:A7"/>
    <mergeCell ref="B6:B7"/>
    <mergeCell ref="C6:C7"/>
    <mergeCell ref="D4:D6"/>
    <mergeCell ref="E4:E6"/>
    <mergeCell ref="F4:F6"/>
    <mergeCell ref="A4:C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周琪</cp:lastModifiedBy>
  <dcterms:created xsi:type="dcterms:W3CDTF">2020-08-13T02:33:41Z</dcterms:created>
  <dcterms:modified xsi:type="dcterms:W3CDTF">2022-03-03T08:40:48Z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7363862AD06948BF88C2A4B92B15B7EE</vt:lpwstr>
  </property>
</Properties>
</file>