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工作（笔）\1预算管理\退役军人事务厅\2021年\部门预算\部门预算公开\二级单位公开\"/>
    </mc:Choice>
  </mc:AlternateContent>
  <bookViews>
    <workbookView xWindow="0" yWindow="0" windowWidth="5940" windowHeight="2940" tabRatio="763" activeTab="3"/>
  </bookViews>
  <sheets>
    <sheet name="封面" sheetId="105" r:id="rId1"/>
    <sheet name="1" sheetId="106" r:id="rId2"/>
    <sheet name="1-1" sheetId="107" r:id="rId3"/>
    <sheet name="1-2" sheetId="108" r:id="rId4"/>
    <sheet name="2" sheetId="109" r:id="rId5"/>
    <sheet name="2-1" sheetId="110" r:id="rId6"/>
    <sheet name="3" sheetId="111" r:id="rId7"/>
    <sheet name="3-1" sheetId="112" r:id="rId8"/>
    <sheet name="3-2" sheetId="113" r:id="rId9"/>
    <sheet name="3-3" sheetId="114" r:id="rId10"/>
    <sheet name="4" sheetId="115" r:id="rId11"/>
    <sheet name="4-1" sheetId="116" r:id="rId12"/>
    <sheet name="5" sheetId="117" r:id="rId13"/>
  </sheets>
  <definedNames>
    <definedName name="MAILMERGEMODE">"OneWorksheet"</definedName>
    <definedName name="_xlnm.Print_Area" localSheetId="8">'3-2'!$A$1:$F$14</definedName>
    <definedName name="_xlnm.Print_Area" localSheetId="10">'4'!$A$1:$H$16</definedName>
    <definedName name="_xlnm.Print_Area" localSheetId="12">'5'!$A$1:$H$16</definedName>
    <definedName name="_xlnm.Print_Titles" localSheetId="1">'1'!$A$1:$IQ$42</definedName>
    <definedName name="_xlnm.Print_Titles" localSheetId="2">'1-1'!$A$1:$IV$6</definedName>
    <definedName name="_xlnm.Print_Titles" localSheetId="3">'1-2'!$A$1:$IF$6</definedName>
    <definedName name="_xlnm.Print_Titles" localSheetId="4">'2'!$A$1:$IV$40</definedName>
    <definedName name="_xlnm.Print_Titles" localSheetId="5">'2-1'!$A$1:$AO$6</definedName>
    <definedName name="_xlnm.Print_Titles" localSheetId="6">'3'!$A$1:$IU$6</definedName>
    <definedName name="_xlnm.Print_Titles" localSheetId="7">'3-1'!$A$1:$IV$6</definedName>
    <definedName name="_xlnm.Print_Titles" localSheetId="8">'3-2'!$A$1:$F$5</definedName>
    <definedName name="_xlnm.Print_Titles" localSheetId="9">'3-3'!$A$1:$IV$6</definedName>
    <definedName name="_xlnm.Print_Titles" localSheetId="10">'4'!$A$1:$R$6</definedName>
    <definedName name="_xlnm.Print_Titles" localSheetId="11">'4-1'!$A$1:$IV$6</definedName>
    <definedName name="_xlnm.Print_Titles" localSheetId="12">'5'!$A$1:$R$6</definedName>
    <definedName name="_xlnm.Print_Titles" localSheetId="0">封面!$A$1:$IV$9</definedName>
  </definedNames>
  <calcPr calcId="162913"/>
</workbook>
</file>

<file path=xl/calcChain.xml><?xml version="1.0" encoding="utf-8"?>
<calcChain xmlns="http://schemas.openxmlformats.org/spreadsheetml/2006/main">
  <c r="F16" i="117" l="1"/>
  <c r="F15" i="117"/>
  <c r="F14" i="117"/>
  <c r="F13" i="117"/>
  <c r="F12" i="117"/>
  <c r="F11" i="117"/>
  <c r="F10" i="117"/>
  <c r="F9" i="117"/>
  <c r="F8" i="117"/>
  <c r="F7" i="117"/>
  <c r="E16" i="116"/>
  <c r="C16" i="116"/>
  <c r="E15" i="116"/>
  <c r="C15" i="116"/>
  <c r="E14" i="116"/>
  <c r="C14" i="116"/>
  <c r="E13" i="116"/>
  <c r="C13" i="116"/>
  <c r="E12" i="116"/>
  <c r="C12" i="116"/>
  <c r="E11" i="116"/>
  <c r="C11" i="116"/>
  <c r="E10" i="116"/>
  <c r="C10" i="116"/>
  <c r="E9" i="116"/>
  <c r="C9" i="116"/>
  <c r="E8" i="116"/>
  <c r="C8" i="116"/>
  <c r="E7" i="116"/>
  <c r="C7" i="116"/>
  <c r="F16" i="115"/>
  <c r="F15" i="115"/>
  <c r="F14" i="115"/>
  <c r="F13" i="115"/>
  <c r="F12" i="115"/>
  <c r="F11" i="115"/>
  <c r="F10" i="115"/>
  <c r="F9" i="115"/>
  <c r="F8" i="115"/>
  <c r="F7" i="115"/>
  <c r="E7" i="114"/>
  <c r="C7" i="114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E7" i="112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E7" i="111"/>
  <c r="AM12" i="110"/>
  <c r="AJ12" i="110"/>
  <c r="AG12" i="110"/>
  <c r="AD12" i="110"/>
  <c r="Z12" i="110" s="1"/>
  <c r="AA12" i="110"/>
  <c r="W12" i="110"/>
  <c r="T12" i="110"/>
  <c r="P12" i="110" s="1"/>
  <c r="Q12" i="110"/>
  <c r="M12" i="110"/>
  <c r="J12" i="110"/>
  <c r="F12" i="110" s="1"/>
  <c r="G12" i="110"/>
  <c r="AM11" i="110"/>
  <c r="AJ11" i="110"/>
  <c r="AG11" i="110"/>
  <c r="AD11" i="110"/>
  <c r="AA11" i="110"/>
  <c r="Z11" i="110" s="1"/>
  <c r="W11" i="110"/>
  <c r="T11" i="110"/>
  <c r="Q11" i="110"/>
  <c r="P11" i="110" s="1"/>
  <c r="M11" i="110"/>
  <c r="J11" i="110"/>
  <c r="G11" i="110"/>
  <c r="F11" i="110" s="1"/>
  <c r="AM10" i="110"/>
  <c r="AJ10" i="110"/>
  <c r="AG10" i="110"/>
  <c r="AD10" i="110"/>
  <c r="AA10" i="110"/>
  <c r="Z10" i="110"/>
  <c r="W10" i="110"/>
  <c r="T10" i="110"/>
  <c r="Q10" i="110"/>
  <c r="P10" i="110"/>
  <c r="M10" i="110"/>
  <c r="J10" i="110"/>
  <c r="G10" i="110"/>
  <c r="F10" i="110"/>
  <c r="E10" i="110" s="1"/>
  <c r="AM9" i="110"/>
  <c r="AJ9" i="110"/>
  <c r="AG9" i="110"/>
  <c r="AD9" i="110"/>
  <c r="AA9" i="110"/>
  <c r="Z9" i="110" s="1"/>
  <c r="W9" i="110"/>
  <c r="T9" i="110"/>
  <c r="Q9" i="110"/>
  <c r="P9" i="110" s="1"/>
  <c r="M9" i="110"/>
  <c r="J9" i="110"/>
  <c r="G9" i="110"/>
  <c r="F9" i="110" s="1"/>
  <c r="AM8" i="110"/>
  <c r="AJ8" i="110"/>
  <c r="AG8" i="110"/>
  <c r="AD8" i="110"/>
  <c r="Z8" i="110" s="1"/>
  <c r="AA8" i="110"/>
  <c r="W8" i="110"/>
  <c r="T8" i="110"/>
  <c r="P8" i="110" s="1"/>
  <c r="Q8" i="110"/>
  <c r="M8" i="110"/>
  <c r="J8" i="110"/>
  <c r="F8" i="110" s="1"/>
  <c r="E8" i="110" s="1"/>
  <c r="G8" i="110"/>
  <c r="AM7" i="110"/>
  <c r="AJ7" i="110"/>
  <c r="AG7" i="110"/>
  <c r="AD7" i="110"/>
  <c r="AA7" i="110"/>
  <c r="Z7" i="110" s="1"/>
  <c r="W7" i="110"/>
  <c r="T7" i="110"/>
  <c r="Q7" i="110"/>
  <c r="P7" i="110" s="1"/>
  <c r="M7" i="110"/>
  <c r="J7" i="110"/>
  <c r="G7" i="110"/>
  <c r="F7" i="110" s="1"/>
  <c r="E7" i="110" s="1"/>
  <c r="D36" i="109"/>
  <c r="D35" i="109"/>
  <c r="D34" i="109"/>
  <c r="D33" i="109"/>
  <c r="D32" i="109"/>
  <c r="D31" i="109"/>
  <c r="D30" i="109"/>
  <c r="D29" i="109"/>
  <c r="D28" i="109"/>
  <c r="D27" i="109"/>
  <c r="D26" i="109"/>
  <c r="D25" i="109"/>
  <c r="D24" i="109"/>
  <c r="D23" i="109"/>
  <c r="D22" i="109"/>
  <c r="D21" i="109"/>
  <c r="D20" i="109"/>
  <c r="D19" i="109"/>
  <c r="D18" i="109"/>
  <c r="D17" i="109"/>
  <c r="D16" i="109"/>
  <c r="D15" i="109"/>
  <c r="D14" i="109"/>
  <c r="D13" i="109"/>
  <c r="D12" i="109"/>
  <c r="D11" i="109"/>
  <c r="D10" i="109"/>
  <c r="B10" i="109"/>
  <c r="D9" i="109"/>
  <c r="D8" i="109"/>
  <c r="D7" i="109"/>
  <c r="H6" i="109"/>
  <c r="H38" i="109" s="1"/>
  <c r="H40" i="109" s="1"/>
  <c r="G6" i="109"/>
  <c r="G38" i="109"/>
  <c r="G40" i="109" s="1"/>
  <c r="F6" i="109"/>
  <c r="F38" i="109" s="1"/>
  <c r="F40" i="109" s="1"/>
  <c r="E6" i="109"/>
  <c r="E38" i="109"/>
  <c r="D6" i="109"/>
  <c r="B6" i="109"/>
  <c r="B40" i="109" s="1"/>
  <c r="F14" i="108"/>
  <c r="F13" i="108"/>
  <c r="F12" i="108"/>
  <c r="F11" i="108"/>
  <c r="F10" i="108"/>
  <c r="F9" i="108"/>
  <c r="F8" i="108"/>
  <c r="F7" i="108"/>
  <c r="N14" i="107"/>
  <c r="N13" i="107"/>
  <c r="N12" i="107"/>
  <c r="N11" i="107"/>
  <c r="N10" i="107"/>
  <c r="N9" i="107"/>
  <c r="N8" i="107"/>
  <c r="N7" i="107"/>
  <c r="D37" i="106"/>
  <c r="D42" i="106"/>
  <c r="B37" i="106"/>
  <c r="B42" i="106" s="1"/>
  <c r="E9" i="110" l="1"/>
  <c r="D38" i="109"/>
  <c r="D40" i="109" s="1"/>
  <c r="E11" i="110"/>
  <c r="E12" i="110"/>
  <c r="E40" i="109"/>
</calcChain>
</file>

<file path=xl/sharedStrings.xml><?xml version="1.0" encoding="utf-8"?>
<sst xmlns="http://schemas.openxmlformats.org/spreadsheetml/2006/main" count="933" uniqueCount="348">
  <si>
    <t>四川省退役军人管理服务中心</t>
  </si>
  <si>
    <t>2021年部门预算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</si>
  <si>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</si>
  <si>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</si>
  <si>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</si>
  <si>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</si>
  <si>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</si>
  <si>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</si>
  <si>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</si>
  <si>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</si>
  <si>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</si>
  <si>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</si>
  <si>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</si>
  <si>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</si>
  <si>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</si>
  <si>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</si>
  <si>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</si>
  <si>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</si>
  <si>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</si>
  <si>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</si>
  <si>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</si>
  <si>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</si>
  <si>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</si>
  <si>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</si>
  <si>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</si>
  <si>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</si>
  <si>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</si>
  <si>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</si>
  <si>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</si>
  <si>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</si>
  <si>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</si>
  <si>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</si>
  <si>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</si>
  <si>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</si>
  <si>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</si>
  <si>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</si>
  <si>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</si>
  <si>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</si>
  <si>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</si>
  <si>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</si>
  <si>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</si>
  <si>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</si>
  <si>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</si>
  <si>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</si>
  <si>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</si>
  <si>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</si>
  <si>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</si>
  <si>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</si>
  <si>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</si>
  <si>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</si>
  <si>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</si>
  <si>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</si>
  <si>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</si>
  <si>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</si>
  <si>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</si>
  <si>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</si>
  <si>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</si>
  <si>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</si>
  <si>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</si>
  <si>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</si>
  <si>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</si>
  <si>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</si>
  <si>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</si>
  <si>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</si>
  <si>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</si>
  <si>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</si>
  <si>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</si>
  <si>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</si>
  <si>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</si>
  <si>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</si>
  <si>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</si>
  <si>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</si>
  <si>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</si>
  <si>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</si>
  <si>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</si>
  <si>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</si>
  <si>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</si>
  <si>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</si>
  <si>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</si>
  <si>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</si>
  <si>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</si>
  <si>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</si>
  <si>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</si>
  <si>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</si>
  <si>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311908</t>
  </si>
  <si>
    <t>培训支出</t>
  </si>
  <si>
    <t>208</t>
  </si>
  <si>
    <t>05</t>
  </si>
  <si>
    <t>机关事业单位基本养老保险缴费支出</t>
  </si>
  <si>
    <t>06</t>
  </si>
  <si>
    <t>机关事业单位职业年金缴费支出</t>
  </si>
  <si>
    <t>28</t>
  </si>
  <si>
    <t>50</t>
  </si>
  <si>
    <t>事业运行</t>
  </si>
  <si>
    <t>99</t>
  </si>
  <si>
    <t>其他退役军人事务管理支出</t>
  </si>
  <si>
    <t>210</t>
  </si>
  <si>
    <t>11</t>
  </si>
  <si>
    <t>02</t>
  </si>
  <si>
    <t>事业单位医疗</t>
  </si>
  <si>
    <t>221</t>
  </si>
  <si>
    <t>01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</si>
  <si>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</si>
  <si>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</si>
  <si>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</si>
  <si>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</si>
  <si>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</si>
  <si>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</si>
  <si>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</si>
  <si>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</si>
  <si>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</si>
  <si>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</si>
  <si>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</si>
  <si>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</si>
  <si>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</si>
  <si>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</si>
  <si>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</si>
  <si>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</si>
  <si>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</si>
  <si>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</si>
  <si>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</si>
  <si>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</si>
  <si>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</si>
  <si>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</si>
  <si>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</si>
  <si>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</si>
  <si>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</si>
  <si>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</si>
  <si>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</si>
  <si>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</si>
  <si>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</si>
  <si>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</si>
  <si>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</si>
  <si>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</si>
  <si>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</si>
  <si>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</si>
  <si>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</si>
  <si>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</si>
  <si>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</si>
  <si>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</si>
  <si>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</si>
  <si>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</si>
  <si>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</si>
  <si>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</si>
  <si>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</si>
  <si>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</si>
  <si>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</si>
  <si>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</si>
  <si>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</si>
  <si>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</si>
  <si>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</si>
  <si>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</si>
  <si>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</si>
  <si>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</si>
  <si>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</si>
  <si>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</si>
  <si>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</si>
  <si>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</si>
  <si>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</si>
  <si>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</si>
  <si>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</si>
  <si>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</si>
  <si>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</si>
  <si>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</si>
  <si>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</si>
  <si>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</si>
  <si>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</si>
  <si>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</si>
  <si>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</si>
  <si>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</si>
  <si>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</si>
  <si>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</si>
  <si>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</si>
  <si>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</si>
  <si>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</si>
  <si>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</si>
  <si>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</si>
  <si>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</si>
  <si>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</si>
  <si>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</si>
  <si>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</si>
  <si>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</si>
  <si>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</si>
  <si>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</si>
  <si>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</si>
  <si>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</si>
  <si>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</si>
  <si>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</si>
  <si>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</si>
  <si>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</si>
  <si>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</si>
  <si>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</si>
  <si>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</si>
  <si>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</si>
  <si>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</si>
  <si>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</si>
  <si>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</si>
  <si>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</si>
  <si>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</si>
  <si>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</si>
  <si>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</si>
  <si>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</si>
  <si>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</si>
  <si>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</si>
  <si>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</si>
  <si>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</si>
  <si>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</si>
  <si>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</si>
  <si>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</si>
  <si>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</si>
  <si>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</si>
  <si>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</si>
  <si>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</si>
  <si>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</si>
  <si>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</si>
  <si>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</si>
  <si>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</si>
  <si>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</si>
  <si>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</si>
  <si>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</si>
  <si>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</si>
  <si>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</si>
  <si>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</si>
  <si>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</si>
  <si>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</si>
  <si>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</si>
  <si>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</si>
  <si>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</si>
  <si>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</si>
  <si>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</si>
  <si>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</si>
  <si>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</si>
  <si>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</si>
  <si>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</si>
  <si>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</si>
  <si>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</si>
  <si>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</si>
  <si>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</si>
  <si>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</si>
  <si>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</si>
  <si>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</si>
  <si>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</si>
  <si>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</si>
  <si>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</si>
  <si>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</si>
  <si>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</si>
  <si>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</si>
  <si>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</si>
  <si>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</si>
  <si>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</si>
  <si>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</si>
  <si>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</si>
  <si>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</si>
  <si>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</si>
  <si>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</si>
  <si>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</si>
  <si>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</si>
  <si>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</si>
  <si>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</si>
  <si>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</si>
  <si>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</si>
  <si>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</si>
  <si>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</si>
  <si>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</si>
  <si>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</si>
  <si>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</si>
  <si>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</si>
  <si>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</si>
  <si>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</si>
  <si>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</si>
  <si>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</si>
  <si>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</si>
  <si>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</si>
  <si>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</si>
  <si>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退役军人管理事务</t>
  </si>
  <si>
    <t xml:space="preserve">    事业运行</t>
  </si>
  <si>
    <t xml:space="preserve">    其他退役军人事务管理支出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</si>
  <si>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</si>
  <si>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</si>
  <si>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</si>
  <si>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</si>
  <si>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</si>
  <si>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</si>
  <si>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</si>
  <si>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</si>
  <si>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</si>
  <si>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</si>
  <si>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</si>
  <si>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</si>
  <si>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</si>
  <si>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</si>
  <si>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</si>
  <si>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</si>
  <si>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</si>
  <si>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</si>
  <si>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</si>
  <si>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</si>
  <si>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</si>
  <si>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</si>
  <si>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</si>
  <si>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</si>
  <si>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</si>
  <si>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</si>
  <si>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</si>
  <si>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邮电费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</si>
  <si>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</si>
  <si>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</si>
  <si>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</si>
  <si>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</si>
  <si>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</si>
  <si>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</si>
  <si>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</si>
  <si>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</si>
  <si>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</si>
  <si>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</si>
  <si>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</si>
  <si>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</si>
  <si>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</si>
  <si>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99</t>
  </si>
  <si>
    <t xml:space="preserve">  其他商品和服务支出</t>
  </si>
  <si>
    <t>表3-2</t>
  </si>
  <si>
    <t>一般公共预算项目支出预算表</t>
  </si>
  <si>
    <t>单位名称（项目）</t>
  </si>
  <si>
    <t xml:space="preserve">  标准化创建经费</t>
  </si>
  <si>
    <t xml:space="preserve">  法律服务费</t>
  </si>
  <si>
    <t xml:space="preserve">  劳务费</t>
  </si>
  <si>
    <t xml:space="preserve">  设备购置经费</t>
  </si>
  <si>
    <t xml:space="preserve">  退役军人服务大厅运行经费</t>
  </si>
  <si>
    <t xml:space="preserve">  信息化建设及运行维护费</t>
  </si>
  <si>
    <t xml:space="preserve">  印刷费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</si>
  <si>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</si>
  <si>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</si>
  <si>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</si>
  <si>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</si>
  <si>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</si>
  <si>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</si>
  <si>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</si>
  <si>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</si>
  <si>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</si>
  <si>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</si>
  <si>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</si>
  <si>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</si>
  <si>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</si>
  <si>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</si>
  <si>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</si>
  <si>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</si>
  <si>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</si>
  <si>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报送日期：2021年3月27日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</si>
</sst>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0"/>
    <numFmt numFmtId="177" formatCode="###0.00"/>
    <numFmt numFmtId="178" formatCode="&quot;\&quot;#,##0.00_);\(&quot;\&quot;#,##0.00\)"/>
  </numFmts>
  <fonts count="31" x14ac:knownFonts="1">
    <font>
      <sz val="9"/>
      <color indexed="8"/>
      <name val="宋体"/>
      <charset val="134"/>
    </font>
    <font>
      <b/>
      <sz val="12"/>
      <color indexed="8"/>
      <name val="黑体"/>
      <family val="3"/>
      <charset val="134"/>
    </font>
    <font>
      <b/>
      <sz val="36"/>
      <name val="黑体"/>
      <family val="3"/>
      <charset val="134"/>
    </font>
    <font>
      <b/>
      <sz val="48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8"/>
      <name val="黑体"/>
      <family val="3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Calibri"/>
    </font>
    <font>
      <sz val="11"/>
      <color indexed="9"/>
      <name val="Calibri"/>
    </font>
    <font>
      <sz val="11"/>
      <color indexed="16"/>
      <name val="Calibri"/>
    </font>
    <font>
      <b/>
      <sz val="11"/>
      <color indexed="53"/>
      <name val="Calibri"/>
    </font>
    <font>
      <b/>
      <sz val="11"/>
      <color indexed="9"/>
      <name val="Calibri"/>
    </font>
    <font>
      <i/>
      <sz val="11"/>
      <color indexed="23"/>
      <name val="Calibri"/>
    </font>
    <font>
      <sz val="11"/>
      <color indexed="17"/>
      <name val="Calibri"/>
    </font>
    <font>
      <b/>
      <sz val="15"/>
      <color indexed="62"/>
      <name val="Calibri"/>
    </font>
    <font>
      <b/>
      <sz val="13"/>
      <color indexed="62"/>
      <name val="Calibri"/>
    </font>
    <font>
      <b/>
      <sz val="11"/>
      <color indexed="62"/>
      <name val="Calibri"/>
    </font>
    <font>
      <sz val="11"/>
      <color indexed="62"/>
      <name val="Calibri"/>
    </font>
    <font>
      <sz val="11"/>
      <color indexed="53"/>
      <name val="Calibri"/>
    </font>
    <font>
      <sz val="11"/>
      <color indexed="60"/>
      <name val="Calibri"/>
    </font>
    <font>
      <b/>
      <sz val="11"/>
      <color indexed="63"/>
      <name val="Calibri"/>
    </font>
    <font>
      <b/>
      <sz val="18"/>
      <color indexed="62"/>
      <name val="Cambria"/>
      <family val="1"/>
    </font>
    <font>
      <b/>
      <sz val="11"/>
      <color indexed="8"/>
      <name val="Calibri"/>
    </font>
    <font>
      <sz val="11"/>
      <color indexed="10"/>
      <name val="Calibri"/>
    </font>
    <font>
      <sz val="9"/>
      <color indexed="8"/>
      <name val="宋体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83">
    <xf numFmtId="1" fontId="0" fillId="2" borderId="1"/>
    <xf numFmtId="0" fontId="11" fillId="4" borderId="1" applyNumberFormat="0" applyBorder="0" applyAlignment="0" applyProtection="0"/>
    <xf numFmtId="0" fontId="11" fillId="4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4" borderId="1" applyNumberFormat="0" applyBorder="0" applyAlignment="0" applyProtection="0"/>
    <xf numFmtId="0" fontId="11" fillId="4" borderId="1" applyNumberFormat="0" applyBorder="0" applyAlignment="0" applyProtection="0"/>
    <xf numFmtId="0" fontId="11" fillId="6" borderId="1" applyNumberFormat="0" applyBorder="0" applyAlignment="0" applyProtection="0"/>
    <xf numFmtId="0" fontId="11" fillId="6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1" fillId="7" borderId="1" applyNumberFormat="0" applyBorder="0" applyAlignment="0" applyProtection="0"/>
    <xf numFmtId="0" fontId="11" fillId="7" borderId="1" applyNumberFormat="0" applyBorder="0" applyAlignment="0" applyProtection="0"/>
    <xf numFmtId="0" fontId="11" fillId="8" borderId="1" applyNumberFormat="0" applyBorder="0" applyAlignment="0" applyProtection="0"/>
    <xf numFmtId="0" fontId="11" fillId="8" borderId="1" applyNumberFormat="0" applyBorder="0" applyAlignment="0" applyProtection="0"/>
    <xf numFmtId="0" fontId="11" fillId="9" borderId="1" applyNumberFormat="0" applyBorder="0" applyAlignment="0" applyProtection="0"/>
    <xf numFmtId="0" fontId="11" fillId="9" borderId="1" applyNumberFormat="0" applyBorder="0" applyAlignment="0" applyProtection="0"/>
    <xf numFmtId="0" fontId="11" fillId="10" borderId="1" applyNumberFormat="0" applyBorder="0" applyAlignment="0" applyProtection="0"/>
    <xf numFmtId="0" fontId="11" fillId="10" borderId="1" applyNumberFormat="0" applyBorder="0" applyAlignment="0" applyProtection="0"/>
    <xf numFmtId="0" fontId="11" fillId="7" borderId="1" applyNumberFormat="0" applyBorder="0" applyAlignment="0" applyProtection="0"/>
    <xf numFmtId="0" fontId="11" fillId="7" borderId="1" applyNumberFormat="0" applyBorder="0" applyAlignment="0" applyProtection="0"/>
    <xf numFmtId="0" fontId="11" fillId="5" borderId="1" applyNumberFormat="0" applyBorder="0" applyAlignment="0" applyProtection="0"/>
    <xf numFmtId="0" fontId="11" fillId="5" borderId="1" applyNumberFormat="0" applyBorder="0" applyAlignment="0" applyProtection="0"/>
    <xf numFmtId="0" fontId="12" fillId="7" borderId="1" applyNumberFormat="0" applyBorder="0" applyAlignment="0" applyProtection="0"/>
    <xf numFmtId="0" fontId="12" fillId="7" borderId="1" applyNumberFormat="0" applyBorder="0" applyAlignment="0" applyProtection="0"/>
    <xf numFmtId="0" fontId="12" fillId="8" borderId="1" applyNumberFormat="0" applyBorder="0" applyAlignment="0" applyProtection="0"/>
    <xf numFmtId="0" fontId="12" fillId="8" borderId="1" applyNumberFormat="0" applyBorder="0" applyAlignment="0" applyProtection="0"/>
    <xf numFmtId="0" fontId="12" fillId="9" borderId="1" applyNumberFormat="0" applyBorder="0" applyAlignment="0" applyProtection="0"/>
    <xf numFmtId="0" fontId="12" fillId="9" borderId="1" applyNumberFormat="0" applyBorder="0" applyAlignment="0" applyProtection="0"/>
    <xf numFmtId="0" fontId="12" fillId="10" borderId="1" applyNumberFormat="0" applyBorder="0" applyAlignment="0" applyProtection="0"/>
    <xf numFmtId="0" fontId="12" fillId="10" borderId="1" applyNumberFormat="0" applyBorder="0" applyAlignment="0" applyProtection="0"/>
    <xf numFmtId="0" fontId="12" fillId="7" borderId="1" applyNumberFormat="0" applyBorder="0" applyAlignment="0" applyProtection="0"/>
    <xf numFmtId="0" fontId="12" fillId="7" borderId="1" applyNumberFormat="0" applyBorder="0" applyAlignment="0" applyProtection="0"/>
    <xf numFmtId="0" fontId="12" fillId="8" borderId="1" applyNumberFormat="0" applyBorder="0" applyAlignment="0" applyProtection="0"/>
    <xf numFmtId="0" fontId="12" fillId="8" borderId="1" applyNumberFormat="0" applyBorder="0" applyAlignment="0" applyProtection="0"/>
    <xf numFmtId="0" fontId="12" fillId="11" borderId="1" applyNumberFormat="0" applyBorder="0" applyAlignment="0" applyProtection="0"/>
    <xf numFmtId="0" fontId="12" fillId="11" borderId="1" applyNumberFormat="0" applyBorder="0" applyAlignment="0" applyProtection="0"/>
    <xf numFmtId="0" fontId="12" fillId="12" borderId="1" applyNumberFormat="0" applyBorder="0" applyAlignment="0" applyProtection="0"/>
    <xf numFmtId="0" fontId="12" fillId="12" borderId="1" applyNumberFormat="0" applyBorder="0" applyAlignment="0" applyProtection="0"/>
    <xf numFmtId="0" fontId="12" fillId="13" borderId="1" applyNumberFormat="0" applyBorder="0" applyAlignment="0" applyProtection="0"/>
    <xf numFmtId="0" fontId="12" fillId="13" borderId="1" applyNumberFormat="0" applyBorder="0" applyAlignment="0" applyProtection="0"/>
    <xf numFmtId="0" fontId="12" fillId="11" borderId="1" applyNumberFormat="0" applyBorder="0" applyAlignment="0" applyProtection="0"/>
    <xf numFmtId="0" fontId="12" fillId="11" borderId="1" applyNumberFormat="0" applyBorder="0" applyAlignment="0" applyProtection="0"/>
    <xf numFmtId="0" fontId="12" fillId="14" borderId="1" applyNumberFormat="0" applyBorder="0" applyAlignment="0" applyProtection="0"/>
    <xf numFmtId="0" fontId="12" fillId="14" borderId="1" applyNumberFormat="0" applyBorder="0" applyAlignment="0" applyProtection="0"/>
    <xf numFmtId="0" fontId="12" fillId="15" borderId="1" applyNumberFormat="0" applyBorder="0" applyAlignment="0" applyProtection="0"/>
    <xf numFmtId="0" fontId="12" fillId="15" borderId="1" applyNumberFormat="0" applyBorder="0" applyAlignment="0" applyProtection="0"/>
    <xf numFmtId="0" fontId="13" fillId="16" borderId="1" applyNumberFormat="0" applyBorder="0" applyAlignment="0" applyProtection="0"/>
    <xf numFmtId="0" fontId="13" fillId="16" borderId="1" applyNumberFormat="0" applyBorder="0" applyAlignment="0" applyProtection="0"/>
    <xf numFmtId="0" fontId="14" fillId="3" borderId="31" applyNumberFormat="0" applyAlignment="0" applyProtection="0"/>
    <xf numFmtId="0" fontId="14" fillId="3" borderId="31" applyNumberFormat="0" applyAlignment="0" applyProtection="0"/>
    <xf numFmtId="0" fontId="15" fillId="17" borderId="32" applyNumberFormat="0" applyAlignment="0" applyProtection="0"/>
    <xf numFmtId="0" fontId="15" fillId="17" borderId="32" applyNumberFormat="0" applyAlignment="0" applyProtection="0"/>
    <xf numFmtId="0" fontId="16" fillId="2" borderId="1" applyNumberFormat="0" applyFill="0" applyBorder="0" applyAlignment="0" applyProtection="0"/>
    <xf numFmtId="0" fontId="16" fillId="2" borderId="1" applyNumberFormat="0" applyFill="0" applyBorder="0" applyAlignment="0" applyProtection="0"/>
    <xf numFmtId="0" fontId="17" fillId="18" borderId="1" applyNumberFormat="0" applyBorder="0" applyAlignment="0" applyProtection="0"/>
    <xf numFmtId="0" fontId="17" fillId="18" borderId="1" applyNumberFormat="0" applyBorder="0" applyAlignment="0" applyProtection="0"/>
    <xf numFmtId="0" fontId="18" fillId="2" borderId="33" applyNumberFormat="0" applyFill="0" applyAlignment="0" applyProtection="0"/>
    <xf numFmtId="0" fontId="18" fillId="2" borderId="33" applyNumberFormat="0" applyFill="0" applyAlignment="0" applyProtection="0"/>
    <xf numFmtId="0" fontId="19" fillId="2" borderId="34" applyNumberFormat="0" applyFill="0" applyAlignment="0" applyProtection="0"/>
    <xf numFmtId="0" fontId="19" fillId="2" borderId="34" applyNumberFormat="0" applyFill="0" applyAlignment="0" applyProtection="0"/>
    <xf numFmtId="0" fontId="20" fillId="2" borderId="35" applyNumberFormat="0" applyFill="0" applyAlignment="0" applyProtection="0"/>
    <xf numFmtId="0" fontId="20" fillId="2" borderId="35" applyNumberFormat="0" applyFill="0" applyAlignment="0" applyProtection="0"/>
    <xf numFmtId="0" fontId="20" fillId="2" borderId="1" applyNumberFormat="0" applyFill="0" applyBorder="0" applyAlignment="0" applyProtection="0"/>
    <xf numFmtId="0" fontId="20" fillId="2" borderId="1" applyNumberFormat="0" applyFill="0" applyBorder="0" applyAlignment="0" applyProtection="0"/>
    <xf numFmtId="0" fontId="21" fillId="9" borderId="31" applyNumberFormat="0" applyAlignment="0" applyProtection="0"/>
    <xf numFmtId="0" fontId="21" fillId="9" borderId="31" applyNumberFormat="0" applyAlignment="0" applyProtection="0"/>
    <xf numFmtId="0" fontId="22" fillId="2" borderId="36" applyNumberFormat="0" applyFill="0" applyAlignment="0" applyProtection="0"/>
    <xf numFmtId="0" fontId="22" fillId="2" borderId="36" applyNumberFormat="0" applyFill="0" applyAlignment="0" applyProtection="0"/>
    <xf numFmtId="0" fontId="23" fillId="9" borderId="1" applyNumberFormat="0" applyBorder="0" applyAlignment="0" applyProtection="0"/>
    <xf numFmtId="0" fontId="23" fillId="9" borderId="1" applyNumberFormat="0" applyBorder="0" applyAlignment="0" applyProtection="0"/>
    <xf numFmtId="0" fontId="28" fillId="5" borderId="37" applyNumberFormat="0" applyFont="0" applyAlignment="0" applyProtection="0"/>
    <xf numFmtId="0" fontId="28" fillId="5" borderId="37" applyNumberFormat="0" applyFont="0" applyAlignment="0" applyProtection="0"/>
    <xf numFmtId="0" fontId="24" fillId="3" borderId="38" applyNumberFormat="0" applyAlignment="0" applyProtection="0"/>
    <xf numFmtId="0" fontId="24" fillId="3" borderId="38" applyNumberFormat="0" applyAlignment="0" applyProtection="0"/>
    <xf numFmtId="0" fontId="25" fillId="2" borderId="1" applyNumberFormat="0" applyFill="0" applyBorder="0" applyAlignment="0" applyProtection="0"/>
    <xf numFmtId="0" fontId="25" fillId="2" borderId="1" applyNumberFormat="0" applyFill="0" applyBorder="0" applyAlignment="0" applyProtection="0"/>
    <xf numFmtId="0" fontId="26" fillId="2" borderId="39" applyNumberFormat="0" applyFill="0" applyAlignment="0" applyProtection="0"/>
    <xf numFmtId="0" fontId="26" fillId="2" borderId="39" applyNumberFormat="0" applyFill="0" applyAlignment="0" applyProtection="0"/>
    <xf numFmtId="0" fontId="27" fillId="2" borderId="1" applyNumberFormat="0" applyFill="0" applyBorder="0" applyAlignment="0" applyProtection="0"/>
    <xf numFmtId="0" fontId="27" fillId="2" borderId="1" applyNumberFormat="0" applyFill="0" applyBorder="0" applyAlignment="0" applyProtection="0"/>
  </cellStyleXfs>
  <cellXfs count="167">
    <xf numFmtId="1" fontId="0" fillId="2" borderId="1" xfId="0" applyNumberFormat="1" applyFont="1" applyFill="1"/>
    <xf numFmtId="1" fontId="1" fillId="2" borderId="1" xfId="0" applyNumberFormat="1" applyFont="1" applyFill="1"/>
    <xf numFmtId="176" fontId="2" fillId="2" borderId="1" xfId="0" applyNumberFormat="1" applyFont="1" applyFill="1" applyAlignment="1" applyProtection="1">
      <alignment horizontal="center" vertical="top"/>
    </xf>
    <xf numFmtId="1" fontId="3" fillId="2" borderId="1" xfId="0" applyNumberFormat="1" applyFont="1" applyFill="1" applyAlignment="1">
      <alignment horizontal="center"/>
    </xf>
    <xf numFmtId="1" fontId="4" fillId="2" borderId="1" xfId="0" applyNumberFormat="1" applyFont="1" applyFill="1" applyAlignment="1" applyProtection="1">
      <alignment vertical="center"/>
    </xf>
    <xf numFmtId="1" fontId="5" fillId="2" borderId="1" xfId="0" applyNumberFormat="1" applyFont="1" applyFill="1" applyAlignment="1">
      <alignment horizontal="center"/>
    </xf>
    <xf numFmtId="0" fontId="6" fillId="2" borderId="1" xfId="0" applyNumberFormat="1" applyFont="1" applyFill="1"/>
    <xf numFmtId="0" fontId="7" fillId="2" borderId="1" xfId="0" applyNumberFormat="1" applyFont="1" applyFill="1" applyAlignment="1">
      <alignment horizontal="right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left"/>
    </xf>
    <xf numFmtId="0" fontId="7" fillId="2" borderId="1" xfId="0" applyNumberFormat="1" applyFont="1" applyFill="1"/>
    <xf numFmtId="0" fontId="7" fillId="2" borderId="4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>
      <alignment vertical="center"/>
    </xf>
    <xf numFmtId="177" fontId="7" fillId="2" borderId="5" xfId="0" applyNumberFormat="1" applyFont="1" applyFill="1" applyBorder="1" applyAlignment="1" applyProtection="1">
      <alignment vertical="center" wrapText="1"/>
    </xf>
    <xf numFmtId="177" fontId="7" fillId="2" borderId="6" xfId="0" applyNumberFormat="1" applyFont="1" applyFill="1" applyBorder="1" applyAlignment="1" applyProtection="1">
      <alignment vertical="center" wrapText="1"/>
    </xf>
    <xf numFmtId="0" fontId="7" fillId="2" borderId="7" xfId="0" applyNumberFormat="1" applyFont="1" applyFill="1" applyBorder="1" applyAlignment="1">
      <alignment vertical="center"/>
    </xf>
    <xf numFmtId="0" fontId="7" fillId="2" borderId="8" xfId="0" applyNumberFormat="1" applyFont="1" applyFill="1" applyBorder="1" applyAlignment="1">
      <alignment vertical="center"/>
    </xf>
    <xf numFmtId="177" fontId="7" fillId="2" borderId="4" xfId="0" applyNumberFormat="1" applyFont="1" applyFill="1" applyBorder="1" applyAlignment="1" applyProtection="1">
      <alignment vertical="center" wrapText="1"/>
    </xf>
    <xf numFmtId="1" fontId="7" fillId="2" borderId="5" xfId="0" applyNumberFormat="1" applyFont="1" applyFill="1" applyBorder="1" applyAlignment="1">
      <alignment vertical="center"/>
    </xf>
    <xf numFmtId="0" fontId="7" fillId="2" borderId="9" xfId="0" applyNumberFormat="1" applyFont="1" applyFill="1" applyBorder="1" applyAlignment="1">
      <alignment vertical="center"/>
    </xf>
    <xf numFmtId="177" fontId="7" fillId="2" borderId="9" xfId="0" applyNumberFormat="1" applyFont="1" applyFill="1" applyBorder="1" applyAlignment="1" applyProtection="1">
      <alignment vertical="center" wrapText="1"/>
    </xf>
    <xf numFmtId="0" fontId="7" fillId="2" borderId="10" xfId="0" applyNumberFormat="1" applyFont="1" applyFill="1" applyBorder="1" applyAlignment="1">
      <alignment vertical="center"/>
    </xf>
    <xf numFmtId="177" fontId="7" fillId="2" borderId="10" xfId="0" applyNumberFormat="1" applyFont="1" applyFill="1" applyBorder="1" applyAlignment="1" applyProtection="1">
      <alignment vertical="center" wrapText="1"/>
    </xf>
    <xf numFmtId="177" fontId="7" fillId="2" borderId="10" xfId="0" applyNumberFormat="1" applyFont="1" applyFill="1" applyBorder="1" applyAlignment="1">
      <alignment vertical="center" wrapText="1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vertical="center"/>
    </xf>
    <xf numFmtId="177" fontId="7" fillId="2" borderId="11" xfId="0" applyNumberFormat="1" applyFont="1" applyFill="1" applyBorder="1" applyAlignment="1">
      <alignment horizontal="right" vertical="center" wrapText="1"/>
    </xf>
    <xf numFmtId="177" fontId="7" fillId="2" borderId="11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horizontal="center" vertical="center"/>
    </xf>
    <xf numFmtId="177" fontId="7" fillId="2" borderId="5" xfId="0" applyNumberFormat="1" applyFont="1" applyFill="1" applyBorder="1" applyAlignment="1">
      <alignment horizontal="right" vertical="center" wrapText="1"/>
    </xf>
    <xf numFmtId="177" fontId="7" fillId="2" borderId="5" xfId="0" applyNumberFormat="1" applyFont="1" applyFill="1" applyBorder="1" applyAlignment="1">
      <alignment vertical="center" wrapText="1"/>
    </xf>
    <xf numFmtId="0" fontId="9" fillId="2" borderId="1" xfId="0" applyNumberFormat="1" applyFont="1" applyFill="1" applyAlignment="1">
      <alignment horizontal="center"/>
    </xf>
    <xf numFmtId="0" fontId="10" fillId="2" borderId="1" xfId="0" applyNumberFormat="1" applyFont="1" applyFill="1"/>
    <xf numFmtId="0" fontId="6" fillId="2" borderId="1" xfId="0" applyNumberFormat="1" applyFont="1" applyFill="1" applyAlignment="1">
      <alignment horizontal="center"/>
    </xf>
    <xf numFmtId="0" fontId="4" fillId="2" borderId="1" xfId="0" applyNumberFormat="1" applyFont="1" applyFill="1"/>
    <xf numFmtId="0" fontId="4" fillId="3" borderId="1" xfId="0" applyNumberFormat="1" applyFont="1" applyFill="1"/>
    <xf numFmtId="0" fontId="6" fillId="3" borderId="1" xfId="0" applyNumberFormat="1" applyFont="1" applyFill="1"/>
    <xf numFmtId="0" fontId="4" fillId="3" borderId="1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Alignment="1"/>
    <xf numFmtId="0" fontId="4" fillId="3" borderId="1" xfId="0" applyNumberFormat="1" applyFont="1" applyFill="1" applyAlignment="1"/>
    <xf numFmtId="0" fontId="0" fillId="3" borderId="1" xfId="0" applyNumberFormat="1" applyFont="1" applyFill="1"/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49" fontId="4" fillId="2" borderId="7" xfId="0" applyNumberFormat="1" applyFont="1" applyFill="1" applyBorder="1" applyAlignment="1" applyProtection="1">
      <alignment vertical="center" wrapText="1"/>
    </xf>
    <xf numFmtId="177" fontId="4" fillId="2" borderId="7" xfId="0" applyNumberFormat="1" applyFont="1" applyFill="1" applyBorder="1" applyAlignment="1" applyProtection="1">
      <alignment vertical="center" wrapText="1"/>
    </xf>
    <xf numFmtId="177" fontId="4" fillId="2" borderId="5" xfId="0" applyNumberFormat="1" applyFont="1" applyFill="1" applyBorder="1" applyAlignment="1" applyProtection="1">
      <alignment vertical="center" wrapText="1"/>
    </xf>
    <xf numFmtId="177" fontId="4" fillId="2" borderId="18" xfId="0" applyNumberFormat="1" applyFont="1" applyFill="1" applyBorder="1" applyAlignment="1" applyProtection="1">
      <alignment vertical="center" wrapText="1"/>
    </xf>
    <xf numFmtId="0" fontId="7" fillId="3" borderId="1" xfId="0" applyNumberFormat="1" applyFont="1" applyFill="1"/>
    <xf numFmtId="0" fontId="7" fillId="3" borderId="1" xfId="0" applyNumberFormat="1" applyFont="1" applyFill="1" applyAlignment="1">
      <alignment horizontal="right" vertical="center"/>
    </xf>
    <xf numFmtId="0" fontId="7" fillId="3" borderId="1" xfId="0" applyNumberFormat="1" applyFont="1" applyFill="1" applyAlignment="1"/>
    <xf numFmtId="0" fontId="7" fillId="3" borderId="15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 applyProtection="1">
      <alignment vertical="center" wrapText="1"/>
    </xf>
    <xf numFmtId="49" fontId="7" fillId="2" borderId="14" xfId="0" applyNumberFormat="1" applyFont="1" applyFill="1" applyBorder="1" applyAlignment="1" applyProtection="1">
      <alignment vertical="center" wrapText="1"/>
    </xf>
    <xf numFmtId="177" fontId="7" fillId="2" borderId="14" xfId="0" applyNumberFormat="1" applyFont="1" applyFill="1" applyBorder="1" applyAlignment="1" applyProtection="1">
      <alignment vertical="center" wrapText="1"/>
    </xf>
    <xf numFmtId="0" fontId="7" fillId="2" borderId="15" xfId="0" applyNumberFormat="1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 vertical="center"/>
    </xf>
    <xf numFmtId="0" fontId="7" fillId="2" borderId="20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vertical="center"/>
    </xf>
    <xf numFmtId="177" fontId="7" fillId="2" borderId="21" xfId="0" applyNumberFormat="1" applyFont="1" applyFill="1" applyBorder="1" applyAlignment="1" applyProtection="1">
      <alignment vertical="center" wrapText="1"/>
    </xf>
    <xf numFmtId="177" fontId="7" fillId="2" borderId="17" xfId="0" applyNumberFormat="1" applyFont="1" applyFill="1" applyBorder="1" applyAlignment="1" applyProtection="1">
      <alignment vertical="center" wrapText="1"/>
    </xf>
    <xf numFmtId="177" fontId="7" fillId="2" borderId="22" xfId="0" applyNumberFormat="1" applyFont="1" applyFill="1" applyBorder="1" applyAlignment="1" applyProtection="1">
      <alignment vertical="center" wrapText="1"/>
    </xf>
    <xf numFmtId="177" fontId="7" fillId="2" borderId="23" xfId="0" applyNumberFormat="1" applyFont="1" applyFill="1" applyBorder="1" applyAlignment="1" applyProtection="1">
      <alignment vertical="center" wrapText="1"/>
    </xf>
    <xf numFmtId="0" fontId="4" fillId="2" borderId="5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vertical="center"/>
    </xf>
    <xf numFmtId="1" fontId="7" fillId="2" borderId="7" xfId="0" applyNumberFormat="1" applyFont="1" applyFill="1" applyBorder="1" applyAlignment="1">
      <alignment vertical="center"/>
    </xf>
    <xf numFmtId="177" fontId="7" fillId="2" borderId="24" xfId="0" applyNumberFormat="1" applyFont="1" applyFill="1" applyBorder="1" applyAlignment="1" applyProtection="1">
      <alignment vertical="center" wrapText="1"/>
    </xf>
    <xf numFmtId="0" fontId="4" fillId="2" borderId="24" xfId="0" applyNumberFormat="1" applyFont="1" applyFill="1" applyBorder="1" applyAlignment="1">
      <alignment vertical="center"/>
    </xf>
    <xf numFmtId="0" fontId="4" fillId="2" borderId="25" xfId="0" applyNumberFormat="1" applyFont="1" applyFill="1" applyBorder="1" applyAlignment="1">
      <alignment vertical="center"/>
    </xf>
    <xf numFmtId="177" fontId="7" fillId="2" borderId="15" xfId="0" applyNumberFormat="1" applyFont="1" applyFill="1" applyBorder="1" applyAlignment="1" applyProtection="1">
      <alignment vertical="center" wrapText="1"/>
    </xf>
    <xf numFmtId="177" fontId="7" fillId="2" borderId="25" xfId="0" applyNumberFormat="1" applyFont="1" applyFill="1" applyBorder="1" applyAlignment="1" applyProtection="1">
      <alignment vertical="center" wrapText="1"/>
    </xf>
    <xf numFmtId="177" fontId="7" fillId="2" borderId="26" xfId="0" applyNumberFormat="1" applyFont="1" applyFill="1" applyBorder="1" applyAlignment="1" applyProtection="1">
      <alignment vertical="center" wrapText="1"/>
    </xf>
    <xf numFmtId="0" fontId="4" fillId="2" borderId="27" xfId="0" applyNumberFormat="1" applyFont="1" applyFill="1" applyBorder="1" applyAlignment="1">
      <alignment vertical="center"/>
    </xf>
    <xf numFmtId="177" fontId="7" fillId="2" borderId="27" xfId="0" applyNumberFormat="1" applyFont="1" applyFill="1" applyBorder="1" applyAlignment="1" applyProtection="1">
      <alignment vertical="center" wrapText="1"/>
    </xf>
    <xf numFmtId="0" fontId="4" fillId="2" borderId="10" xfId="0" applyNumberFormat="1" applyFont="1" applyFill="1" applyBorder="1" applyAlignment="1">
      <alignment vertical="center"/>
    </xf>
    <xf numFmtId="177" fontId="7" fillId="2" borderId="10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Alignment="1">
      <alignment horizontal="right" vertical="center"/>
    </xf>
    <xf numFmtId="0" fontId="0" fillId="3" borderId="1" xfId="0" applyNumberFormat="1" applyFont="1" applyFill="1" applyAlignment="1"/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29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left" vertical="center"/>
    </xf>
    <xf numFmtId="0" fontId="4" fillId="2" borderId="13" xfId="0" applyNumberFormat="1" applyFont="1" applyFill="1" applyBorder="1" applyAlignment="1" applyProtection="1">
      <alignment horizontal="left"/>
    </xf>
    <xf numFmtId="49" fontId="4" fillId="2" borderId="5" xfId="0" applyNumberFormat="1" applyFont="1" applyFill="1" applyBorder="1" applyAlignment="1" applyProtection="1">
      <alignment vertical="center" wrapText="1"/>
    </xf>
    <xf numFmtId="4" fontId="4" fillId="2" borderId="7" xfId="0" applyNumberFormat="1" applyFont="1" applyFill="1" applyBorder="1" applyAlignment="1" applyProtection="1">
      <alignment vertical="center" wrapText="1"/>
    </xf>
    <xf numFmtId="4" fontId="4" fillId="2" borderId="5" xfId="0" applyNumberFormat="1" applyFont="1" applyFill="1" applyBorder="1" applyAlignment="1" applyProtection="1">
      <alignment vertical="center" wrapText="1"/>
    </xf>
    <xf numFmtId="0" fontId="7" fillId="2" borderId="1" xfId="0" applyNumberFormat="1" applyFont="1" applyFill="1" applyAlignment="1">
      <alignment horizontal="centerContinuous" vertical="center"/>
    </xf>
    <xf numFmtId="49" fontId="4" fillId="2" borderId="18" xfId="0" applyNumberFormat="1" applyFont="1" applyFill="1" applyBorder="1" applyAlignment="1" applyProtection="1">
      <alignment vertical="center" wrapText="1"/>
    </xf>
    <xf numFmtId="49" fontId="4" fillId="2" borderId="14" xfId="0" applyNumberFormat="1" applyFont="1" applyFill="1" applyBorder="1" applyAlignment="1" applyProtection="1">
      <alignment vertical="center" wrapText="1"/>
    </xf>
    <xf numFmtId="177" fontId="4" fillId="2" borderId="4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Alignment="1" applyProtection="1">
      <alignment horizontal="left" vertical="center"/>
    </xf>
    <xf numFmtId="0" fontId="4" fillId="2" borderId="1" xfId="0" applyNumberFormat="1" applyFont="1" applyFill="1" applyAlignment="1" applyProtection="1">
      <alignment horizontal="center" vertical="center" wrapText="1"/>
    </xf>
    <xf numFmtId="177" fontId="4" fillId="2" borderId="8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Alignment="1" applyProtection="1">
      <alignment horizontal="left"/>
    </xf>
    <xf numFmtId="0" fontId="4" fillId="2" borderId="14" xfId="0" applyNumberFormat="1" applyFont="1" applyFill="1" applyBorder="1" applyAlignment="1" applyProtection="1">
      <alignment horizontal="centerContinuous" vertical="center"/>
    </xf>
    <xf numFmtId="0" fontId="4" fillId="2" borderId="13" xfId="0" applyNumberFormat="1" applyFont="1" applyFill="1" applyBorder="1" applyAlignment="1" applyProtection="1">
      <alignment horizontal="centerContinuous" vertical="center"/>
    </xf>
    <xf numFmtId="1" fontId="30" fillId="2" borderId="1" xfId="0" applyNumberFormat="1" applyFont="1" applyFill="1" applyAlignment="1">
      <alignment horizontal="center" vertical="center"/>
    </xf>
    <xf numFmtId="0" fontId="8" fillId="2" borderId="1" xfId="0" applyNumberFormat="1" applyFont="1" applyFill="1" applyAlignment="1" applyProtection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178" fontId="4" fillId="2" borderId="5" xfId="0" applyNumberFormat="1" applyFont="1" applyFill="1" applyBorder="1" applyAlignment="1" applyProtection="1">
      <alignment horizontal="center" vertical="center" wrapText="1"/>
    </xf>
    <xf numFmtId="178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8" xfId="0" applyNumberFormat="1" applyFont="1" applyFill="1" applyBorder="1" applyAlignment="1" applyProtection="1">
      <alignment horizontal="center" vertical="center" wrapText="1"/>
    </xf>
    <xf numFmtId="0" fontId="7" fillId="2" borderId="19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/>
    </xf>
    <xf numFmtId="0" fontId="7" fillId="3" borderId="7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4" fillId="3" borderId="12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4" fillId="3" borderId="18" xfId="0" applyNumberFormat="1" applyFont="1" applyFill="1" applyBorder="1" applyAlignment="1" applyProtection="1">
      <alignment horizontal="center" vertical="center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</xf>
    <xf numFmtId="1" fontId="4" fillId="2" borderId="14" xfId="0" applyNumberFormat="1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horizontal="center" vertical="center"/>
    </xf>
    <xf numFmtId="1" fontId="4" fillId="2" borderId="19" xfId="0" applyNumberFormat="1" applyFont="1" applyFill="1" applyBorder="1" applyAlignment="1" applyProtection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vertical="center" wrapText="1"/>
    </xf>
    <xf numFmtId="1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30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 applyProtection="1">
      <alignment horizontal="center" vertical="center"/>
    </xf>
    <xf numFmtId="0" fontId="4" fillId="2" borderId="30" xfId="0" applyNumberFormat="1" applyFont="1" applyFill="1" applyBorder="1" applyAlignment="1" applyProtection="1">
      <alignment horizontal="center" vertical="center" wrapText="1"/>
    </xf>
    <xf numFmtId="1" fontId="4" fillId="2" borderId="5" xfId="0" applyNumberFormat="1" applyFont="1" applyFill="1" applyBorder="1" applyAlignment="1" applyProtection="1">
      <alignment horizontal="center" vertical="center" wrapText="1"/>
    </xf>
    <xf numFmtId="1" fontId="4" fillId="2" borderId="18" xfId="0" applyNumberFormat="1" applyFont="1" applyFill="1" applyBorder="1" applyAlignment="1" applyProtection="1">
      <alignment horizontal="center" vertical="center" wrapText="1"/>
    </xf>
    <xf numFmtId="1" fontId="4" fillId="2" borderId="7" xfId="0" applyNumberFormat="1" applyFont="1" applyFill="1" applyBorder="1" applyAlignment="1" applyProtection="1">
      <alignment horizontal="center" vertical="center" wrapText="1"/>
    </xf>
    <xf numFmtId="1" fontId="4" fillId="2" borderId="19" xfId="0" applyNumberFormat="1" applyFont="1" applyFill="1" applyBorder="1" applyAlignment="1" applyProtection="1">
      <alignment horizontal="center" vertical="center" wrapText="1"/>
    </xf>
    <xf numFmtId="1" fontId="4" fillId="2" borderId="1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" fontId="4" fillId="2" borderId="13" xfId="0" applyNumberFormat="1" applyFont="1" applyFill="1" applyBorder="1" applyAlignment="1" applyProtection="1">
      <alignment horizontal="center" vertical="center" wrapText="1"/>
    </xf>
    <xf numFmtId="1" fontId="4" fillId="2" borderId="17" xfId="0" applyNumberFormat="1" applyFont="1" applyFill="1" applyBorder="1" applyAlignment="1" applyProtection="1">
      <alignment horizontal="center" vertical="center" wrapText="1"/>
    </xf>
  </cellXfs>
  <cellStyles count="83">
    <cellStyle name="20% - Accent1 1" xfId="1"/>
    <cellStyle name="20% - Accent1 1 1" xfId="2"/>
    <cellStyle name="20% - Accent2 1" xfId="3"/>
    <cellStyle name="20% - Accent2 1 1" xfId="4"/>
    <cellStyle name="20% - Accent3 1" xfId="5"/>
    <cellStyle name="20% - Accent3 1 1" xfId="6"/>
    <cellStyle name="20% - Accent4 1" xfId="7"/>
    <cellStyle name="20% - Accent4 1 1" xfId="8"/>
    <cellStyle name="20% - Accent5 1" xfId="9"/>
    <cellStyle name="20% - Accent5 1 1" xfId="10"/>
    <cellStyle name="20% - Accent6 1" xfId="11"/>
    <cellStyle name="20% - Accent6 1 1" xfId="12"/>
    <cellStyle name="40% - Accent1 1" xfId="13"/>
    <cellStyle name="40% - Accent1 1 1" xfId="14"/>
    <cellStyle name="40% - Accent2 1" xfId="15"/>
    <cellStyle name="40% - Accent2 1 1" xfId="16"/>
    <cellStyle name="40% - Accent3 1" xfId="17"/>
    <cellStyle name="40% - Accent3 1 1" xfId="18"/>
    <cellStyle name="40% - Accent4 1" xfId="19"/>
    <cellStyle name="40% - Accent4 1 1" xfId="20"/>
    <cellStyle name="40% - Accent5 1" xfId="21"/>
    <cellStyle name="40% - Accent5 1 1" xfId="22"/>
    <cellStyle name="40% - Accent6 1" xfId="23"/>
    <cellStyle name="40% - Accent6 1 1" xfId="24"/>
    <cellStyle name="60% - Accent1 1" xfId="25"/>
    <cellStyle name="60% - Accent1 1 1" xfId="26"/>
    <cellStyle name="60% - Accent2 1" xfId="27"/>
    <cellStyle name="60% - Accent2 1 1" xfId="28"/>
    <cellStyle name="60% - Accent3 1" xfId="29"/>
    <cellStyle name="60% - Accent3 1 1" xfId="30"/>
    <cellStyle name="60% - Accent4 1" xfId="31"/>
    <cellStyle name="60% - Accent4 1 1" xfId="32"/>
    <cellStyle name="60% - Accent5 1" xfId="33"/>
    <cellStyle name="60% - Accent5 1 1" xfId="34"/>
    <cellStyle name="60% - Accent6 1" xfId="35"/>
    <cellStyle name="60% - Accent6 1 1" xfId="36"/>
    <cellStyle name="Accent1 1" xfId="37"/>
    <cellStyle name="Accent1 1 1" xfId="38"/>
    <cellStyle name="Accent2 1" xfId="39"/>
    <cellStyle name="Accent2 1 1" xfId="40"/>
    <cellStyle name="Accent3 1" xfId="41"/>
    <cellStyle name="Accent3 1 1" xfId="42"/>
    <cellStyle name="Accent4 1" xfId="43"/>
    <cellStyle name="Accent4 1 1" xfId="44"/>
    <cellStyle name="Accent5 1" xfId="45"/>
    <cellStyle name="Accent5 1 1" xfId="46"/>
    <cellStyle name="Accent6 1" xfId="47"/>
    <cellStyle name="Accent6 1 1" xfId="48"/>
    <cellStyle name="Bad 1" xfId="49"/>
    <cellStyle name="Bad 1 1" xfId="50"/>
    <cellStyle name="Calculation 1" xfId="51"/>
    <cellStyle name="Calculation 1 1" xfId="52"/>
    <cellStyle name="Check Cell 1" xfId="53"/>
    <cellStyle name="Check Cell 1 1" xfId="54"/>
    <cellStyle name="Explanatory Text 1" xfId="55"/>
    <cellStyle name="Explanatory Text 1 1" xfId="56"/>
    <cellStyle name="Good 1" xfId="57"/>
    <cellStyle name="Good 1 1" xfId="58"/>
    <cellStyle name="Heading 1 1" xfId="59"/>
    <cellStyle name="Heading 1 1 1" xfId="60"/>
    <cellStyle name="Heading 2 1" xfId="61"/>
    <cellStyle name="Heading 2 1 1" xfId="62"/>
    <cellStyle name="Heading 3 1" xfId="63"/>
    <cellStyle name="Heading 3 1 1" xfId="64"/>
    <cellStyle name="Heading 4 1" xfId="65"/>
    <cellStyle name="Heading 4 1 1" xfId="66"/>
    <cellStyle name="Input 1" xfId="67"/>
    <cellStyle name="Input 1 1" xfId="68"/>
    <cellStyle name="Linked Cell 1" xfId="69"/>
    <cellStyle name="Linked Cell 1 1" xfId="70"/>
    <cellStyle name="Neutral 1" xfId="71"/>
    <cellStyle name="Neutral 1 1" xfId="72"/>
    <cellStyle name="Note 1" xfId="73"/>
    <cellStyle name="Note 1 1" xfId="74"/>
    <cellStyle name="Output 1" xfId="75"/>
    <cellStyle name="Output 1 1" xfId="76"/>
    <cellStyle name="Title 1" xfId="77"/>
    <cellStyle name="Title 1 1" xfId="78"/>
    <cellStyle name="Total 1" xfId="79"/>
    <cellStyle name="Total 1 1" xfId="80"/>
    <cellStyle name="Warning Text 1" xfId="81"/>
    <cellStyle name="Warning Text 1 1" xfId="82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3E3E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9"/>
  <sheetViews>
    <sheetView showGridLines="0" showZeros="0" topLeftCell="A7" workbookViewId="0">
      <selection activeCell="A12" sqref="A12:A13"/>
    </sheetView>
  </sheetViews>
  <sheetFormatPr defaultRowHeight="10.8" x14ac:dyDescent="0.15"/>
  <cols>
    <col min="1" max="1" width="163.875" customWidth="1"/>
  </cols>
  <sheetData>
    <row r="1" spans="1:1" ht="15.6" x14ac:dyDescent="0.25">
      <c r="A1" s="1"/>
    </row>
    <row r="3" spans="1:1" ht="63.75" customHeight="1" x14ac:dyDescent="0.15">
      <c r="A3" s="2" t="s">
        <v>0</v>
      </c>
    </row>
    <row r="4" spans="1:1" ht="107.25" customHeight="1" x14ac:dyDescent="0.85">
      <c r="A4" s="3" t="s">
        <v>1</v>
      </c>
    </row>
    <row r="5" spans="1:1" ht="409.6" hidden="1" customHeight="1" x14ac:dyDescent="0.15">
      <c r="A5" s="4"/>
    </row>
    <row r="6" spans="1:1" ht="22.2" x14ac:dyDescent="0.3">
      <c r="A6" s="5"/>
    </row>
    <row r="7" spans="1:1" ht="57" customHeight="1" x14ac:dyDescent="0.3">
      <c r="A7" s="5"/>
    </row>
    <row r="8" spans="1:1" ht="78" customHeight="1" x14ac:dyDescent="0.15"/>
    <row r="9" spans="1:1" ht="82.5" customHeight="1" x14ac:dyDescent="0.15">
      <c r="A9" s="105" t="s">
        <v>347</v>
      </c>
    </row>
  </sheetData>
  <phoneticPr fontId="29" type="noConversion"/>
  <printOptions horizontalCentered="1" verticalCentered="1"/>
  <pageMargins left="0.59027779999999996" right="0.59027779999999996" top="0.59027779999999996" bottom="0.59027779999999996" header="0.59027779999999996" footer="0.39374999999999999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showZeros="0" workbookViewId="0"/>
  </sheetViews>
  <sheetFormatPr defaultRowHeight="10.8" x14ac:dyDescent="0.15"/>
  <cols>
    <col min="1" max="1" width="15.5" customWidth="1"/>
    <col min="2" max="2" width="38.875" customWidth="1"/>
    <col min="3" max="8" width="18" customWidth="1"/>
  </cols>
  <sheetData>
    <row r="1" spans="1:8" ht="20.100000000000001" customHeight="1" x14ac:dyDescent="0.15">
      <c r="A1" s="10"/>
      <c r="B1" s="10"/>
      <c r="C1" s="10"/>
      <c r="D1" s="10"/>
      <c r="E1" s="95"/>
      <c r="F1" s="10"/>
      <c r="G1" s="10"/>
      <c r="H1" s="7" t="s">
        <v>330</v>
      </c>
    </row>
    <row r="2" spans="1:8" ht="25.5" customHeight="1" x14ac:dyDescent="0.15">
      <c r="A2" s="106" t="s">
        <v>331</v>
      </c>
      <c r="B2" s="106"/>
      <c r="C2" s="106"/>
      <c r="D2" s="106"/>
      <c r="E2" s="106"/>
      <c r="F2" s="106"/>
      <c r="G2" s="106"/>
      <c r="H2" s="106"/>
    </row>
    <row r="3" spans="1:8" ht="20.100000000000001" customHeight="1" x14ac:dyDescent="0.15">
      <c r="A3" s="99" t="s">
        <v>0</v>
      </c>
      <c r="B3" s="41"/>
      <c r="C3" s="41"/>
      <c r="D3" s="41"/>
      <c r="E3" s="41"/>
      <c r="F3" s="41"/>
      <c r="G3" s="41"/>
      <c r="H3" s="7" t="s">
        <v>4</v>
      </c>
    </row>
    <row r="4" spans="1:8" ht="20.100000000000001" customHeight="1" x14ac:dyDescent="0.15">
      <c r="A4" s="153" t="s">
        <v>332</v>
      </c>
      <c r="B4" s="153" t="s">
        <v>333</v>
      </c>
      <c r="C4" s="121" t="s">
        <v>334</v>
      </c>
      <c r="D4" s="121"/>
      <c r="E4" s="122"/>
      <c r="F4" s="122"/>
      <c r="G4" s="122"/>
      <c r="H4" s="121"/>
    </row>
    <row r="5" spans="1:8" ht="20.100000000000001" customHeight="1" x14ac:dyDescent="0.15">
      <c r="A5" s="153"/>
      <c r="B5" s="153"/>
      <c r="C5" s="148" t="s">
        <v>58</v>
      </c>
      <c r="D5" s="114" t="s">
        <v>208</v>
      </c>
      <c r="E5" s="140" t="s">
        <v>335</v>
      </c>
      <c r="F5" s="157"/>
      <c r="G5" s="141"/>
      <c r="H5" s="162" t="s">
        <v>213</v>
      </c>
    </row>
    <row r="6" spans="1:8" ht="33.75" customHeight="1" x14ac:dyDescent="0.15">
      <c r="A6" s="113"/>
      <c r="B6" s="113"/>
      <c r="C6" s="163"/>
      <c r="D6" s="117"/>
      <c r="E6" s="86" t="s">
        <v>73</v>
      </c>
      <c r="F6" s="100" t="s">
        <v>336</v>
      </c>
      <c r="G6" s="88" t="s">
        <v>337</v>
      </c>
      <c r="H6" s="152"/>
    </row>
    <row r="7" spans="1:8" ht="20.100000000000001" customHeight="1" x14ac:dyDescent="0.15">
      <c r="A7" s="50" t="s">
        <v>84</v>
      </c>
      <c r="B7" s="92" t="s">
        <v>0</v>
      </c>
      <c r="C7" s="53">
        <f>SUM(D7,F7:H7)</f>
        <v>12</v>
      </c>
      <c r="D7" s="51">
        <v>0</v>
      </c>
      <c r="E7" s="51">
        <f>SUM(F7:G7)</f>
        <v>10</v>
      </c>
      <c r="F7" s="51">
        <v>0</v>
      </c>
      <c r="G7" s="52">
        <v>10</v>
      </c>
      <c r="H7" s="101">
        <v>2</v>
      </c>
    </row>
  </sheetData>
  <mergeCells count="8">
    <mergeCell ref="A2:H2"/>
    <mergeCell ref="C4:H4"/>
    <mergeCell ref="H5:H6"/>
    <mergeCell ref="A4:A6"/>
    <mergeCell ref="B4:B6"/>
    <mergeCell ref="C5:C6"/>
    <mergeCell ref="D5:D6"/>
    <mergeCell ref="E5:G5"/>
  </mergeCells>
  <phoneticPr fontId="29" type="noConversion"/>
  <printOptions horizontalCentered="1"/>
  <pageMargins left="0.59027779999999996" right="0.59027779999999996" top="0.98402780000000001" bottom="0.98402780000000001" header="0.51180550000000002" footer="0.51180550000000002"/>
  <pageSetup paperSize="9" fitToHeight="1000" orientation="landscape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showZeros="0" workbookViewId="0"/>
  </sheetViews>
  <sheetFormatPr defaultRowHeight="10.8" x14ac:dyDescent="0.15"/>
  <cols>
    <col min="1" max="3" width="5.625" customWidth="1"/>
    <col min="4" max="4" width="17" customWidth="1"/>
    <col min="5" max="5" width="92.375" customWidth="1"/>
    <col min="6" max="8" width="18.125" customWidth="1"/>
  </cols>
  <sheetData>
    <row r="1" spans="1:8" ht="20.100000000000001" customHeight="1" x14ac:dyDescent="0.15">
      <c r="A1" s="35"/>
      <c r="B1" s="36"/>
      <c r="C1" s="36"/>
      <c r="D1" s="36"/>
      <c r="E1" s="36"/>
      <c r="F1" s="36"/>
      <c r="G1" s="36"/>
      <c r="H1" s="83" t="s">
        <v>338</v>
      </c>
    </row>
    <row r="2" spans="1:8" ht="20.100000000000001" customHeight="1" x14ac:dyDescent="0.15">
      <c r="A2" s="106" t="s">
        <v>339</v>
      </c>
      <c r="B2" s="106"/>
      <c r="C2" s="106"/>
      <c r="D2" s="106"/>
      <c r="E2" s="106"/>
      <c r="F2" s="106"/>
      <c r="G2" s="106"/>
      <c r="H2" s="106"/>
    </row>
    <row r="3" spans="1:8" ht="20.100000000000001" customHeight="1" x14ac:dyDescent="0.15">
      <c r="A3" s="39" t="s">
        <v>340</v>
      </c>
      <c r="B3" s="40"/>
      <c r="C3" s="40"/>
      <c r="D3" s="40"/>
      <c r="E3" s="40"/>
      <c r="F3" s="102"/>
      <c r="G3" s="102"/>
      <c r="H3" s="7" t="s">
        <v>4</v>
      </c>
    </row>
    <row r="4" spans="1:8" ht="20.100000000000001" customHeight="1" x14ac:dyDescent="0.15">
      <c r="A4" s="109" t="s">
        <v>57</v>
      </c>
      <c r="B4" s="110"/>
      <c r="C4" s="110"/>
      <c r="D4" s="110"/>
      <c r="E4" s="111"/>
      <c r="F4" s="164" t="s">
        <v>341</v>
      </c>
      <c r="G4" s="121"/>
      <c r="H4" s="121"/>
    </row>
    <row r="5" spans="1:8" ht="20.100000000000001" customHeight="1" x14ac:dyDescent="0.15">
      <c r="A5" s="109" t="s">
        <v>68</v>
      </c>
      <c r="B5" s="110"/>
      <c r="C5" s="111"/>
      <c r="D5" s="165" t="s">
        <v>69</v>
      </c>
      <c r="E5" s="114" t="s">
        <v>109</v>
      </c>
      <c r="F5" s="116" t="s">
        <v>58</v>
      </c>
      <c r="G5" s="116" t="s">
        <v>105</v>
      </c>
      <c r="H5" s="121" t="s">
        <v>106</v>
      </c>
    </row>
    <row r="6" spans="1:8" ht="20.100000000000001" customHeight="1" x14ac:dyDescent="0.15">
      <c r="A6" s="46" t="s">
        <v>78</v>
      </c>
      <c r="B6" s="45" t="s">
        <v>79</v>
      </c>
      <c r="C6" s="47" t="s">
        <v>80</v>
      </c>
      <c r="D6" s="166"/>
      <c r="E6" s="113"/>
      <c r="F6" s="117"/>
      <c r="G6" s="117"/>
      <c r="H6" s="122"/>
    </row>
    <row r="7" spans="1:8" ht="20.100000000000001" customHeight="1" x14ac:dyDescent="0.15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37</v>
      </c>
      <c r="F7" s="52">
        <f t="shared" ref="F7:F16" si="0">SUM(G7:H7)</f>
        <v>0</v>
      </c>
      <c r="G7" s="53" t="s">
        <v>37</v>
      </c>
      <c r="H7" s="52" t="s">
        <v>37</v>
      </c>
    </row>
    <row r="8" spans="1:8" ht="20.100000000000001" customHeight="1" x14ac:dyDescent="0.15">
      <c r="A8" s="50" t="s">
        <v>37</v>
      </c>
      <c r="B8" s="50" t="s">
        <v>37</v>
      </c>
      <c r="C8" s="50" t="s">
        <v>37</v>
      </c>
      <c r="D8" s="50" t="s">
        <v>37</v>
      </c>
      <c r="E8" s="50" t="s">
        <v>37</v>
      </c>
      <c r="F8" s="52">
        <f t="shared" si="0"/>
        <v>0</v>
      </c>
      <c r="G8" s="53" t="s">
        <v>37</v>
      </c>
      <c r="H8" s="52" t="s">
        <v>37</v>
      </c>
    </row>
    <row r="9" spans="1:8" ht="20.100000000000001" customHeight="1" x14ac:dyDescent="0.15">
      <c r="A9" s="50" t="s">
        <v>37</v>
      </c>
      <c r="B9" s="50" t="s">
        <v>37</v>
      </c>
      <c r="C9" s="50" t="s">
        <v>37</v>
      </c>
      <c r="D9" s="50" t="s">
        <v>37</v>
      </c>
      <c r="E9" s="50" t="s">
        <v>37</v>
      </c>
      <c r="F9" s="52">
        <f t="shared" si="0"/>
        <v>0</v>
      </c>
      <c r="G9" s="53" t="s">
        <v>37</v>
      </c>
      <c r="H9" s="52" t="s">
        <v>37</v>
      </c>
    </row>
    <row r="10" spans="1:8" ht="20.100000000000001" customHeight="1" x14ac:dyDescent="0.15">
      <c r="A10" s="50" t="s">
        <v>37</v>
      </c>
      <c r="B10" s="50" t="s">
        <v>37</v>
      </c>
      <c r="C10" s="50" t="s">
        <v>37</v>
      </c>
      <c r="D10" s="50" t="s">
        <v>37</v>
      </c>
      <c r="E10" s="50" t="s">
        <v>37</v>
      </c>
      <c r="F10" s="52">
        <f t="shared" si="0"/>
        <v>0</v>
      </c>
      <c r="G10" s="53" t="s">
        <v>37</v>
      </c>
      <c r="H10" s="52" t="s">
        <v>37</v>
      </c>
    </row>
    <row r="11" spans="1:8" ht="20.100000000000001" customHeight="1" x14ac:dyDescent="0.15">
      <c r="A11" s="50" t="s">
        <v>37</v>
      </c>
      <c r="B11" s="50" t="s">
        <v>37</v>
      </c>
      <c r="C11" s="50" t="s">
        <v>37</v>
      </c>
      <c r="D11" s="50" t="s">
        <v>37</v>
      </c>
      <c r="E11" s="50" t="s">
        <v>37</v>
      </c>
      <c r="F11" s="52">
        <f t="shared" si="0"/>
        <v>0</v>
      </c>
      <c r="G11" s="53" t="s">
        <v>37</v>
      </c>
      <c r="H11" s="52" t="s">
        <v>37</v>
      </c>
    </row>
    <row r="12" spans="1:8" ht="20.100000000000001" customHeight="1" x14ac:dyDescent="0.15">
      <c r="A12" s="50" t="s">
        <v>37</v>
      </c>
      <c r="B12" s="50" t="s">
        <v>37</v>
      </c>
      <c r="C12" s="50" t="s">
        <v>37</v>
      </c>
      <c r="D12" s="50" t="s">
        <v>37</v>
      </c>
      <c r="E12" s="50" t="s">
        <v>37</v>
      </c>
      <c r="F12" s="52">
        <f t="shared" si="0"/>
        <v>0</v>
      </c>
      <c r="G12" s="53" t="s">
        <v>37</v>
      </c>
      <c r="H12" s="52" t="s">
        <v>37</v>
      </c>
    </row>
    <row r="13" spans="1:8" ht="20.100000000000001" customHeight="1" x14ac:dyDescent="0.15">
      <c r="A13" s="50" t="s">
        <v>37</v>
      </c>
      <c r="B13" s="50" t="s">
        <v>37</v>
      </c>
      <c r="C13" s="50" t="s">
        <v>37</v>
      </c>
      <c r="D13" s="50" t="s">
        <v>37</v>
      </c>
      <c r="E13" s="50" t="s">
        <v>37</v>
      </c>
      <c r="F13" s="52">
        <f t="shared" si="0"/>
        <v>0</v>
      </c>
      <c r="G13" s="53" t="s">
        <v>37</v>
      </c>
      <c r="H13" s="52" t="s">
        <v>37</v>
      </c>
    </row>
    <row r="14" spans="1:8" ht="20.100000000000001" customHeight="1" x14ac:dyDescent="0.15">
      <c r="A14" s="50" t="s">
        <v>37</v>
      </c>
      <c r="B14" s="50" t="s">
        <v>37</v>
      </c>
      <c r="C14" s="50" t="s">
        <v>37</v>
      </c>
      <c r="D14" s="50" t="s">
        <v>37</v>
      </c>
      <c r="E14" s="50" t="s">
        <v>37</v>
      </c>
      <c r="F14" s="52">
        <f t="shared" si="0"/>
        <v>0</v>
      </c>
      <c r="G14" s="53" t="s">
        <v>37</v>
      </c>
      <c r="H14" s="52" t="s">
        <v>37</v>
      </c>
    </row>
    <row r="15" spans="1:8" ht="20.100000000000001" customHeight="1" x14ac:dyDescent="0.15">
      <c r="A15" s="50" t="s">
        <v>37</v>
      </c>
      <c r="B15" s="50" t="s">
        <v>37</v>
      </c>
      <c r="C15" s="50" t="s">
        <v>37</v>
      </c>
      <c r="D15" s="50" t="s">
        <v>37</v>
      </c>
      <c r="E15" s="50" t="s">
        <v>37</v>
      </c>
      <c r="F15" s="52">
        <f t="shared" si="0"/>
        <v>0</v>
      </c>
      <c r="G15" s="53" t="s">
        <v>37</v>
      </c>
      <c r="H15" s="52" t="s">
        <v>37</v>
      </c>
    </row>
    <row r="16" spans="1:8" ht="20.100000000000001" customHeight="1" x14ac:dyDescent="0.15">
      <c r="A16" s="50" t="s">
        <v>37</v>
      </c>
      <c r="B16" s="50" t="s">
        <v>37</v>
      </c>
      <c r="C16" s="50" t="s">
        <v>37</v>
      </c>
      <c r="D16" s="50" t="s">
        <v>37</v>
      </c>
      <c r="E16" s="50" t="s">
        <v>37</v>
      </c>
      <c r="F16" s="52">
        <f t="shared" si="0"/>
        <v>0</v>
      </c>
      <c r="G16" s="53" t="s">
        <v>37</v>
      </c>
      <c r="H16" s="52" t="s">
        <v>37</v>
      </c>
    </row>
  </sheetData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honeticPr fontId="29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10" fitToHeight="1000" orientation="landscape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showZeros="0" workbookViewId="0"/>
  </sheetViews>
  <sheetFormatPr defaultRowHeight="10.8" x14ac:dyDescent="0.15"/>
  <cols>
    <col min="1" max="1" width="15.5" customWidth="1"/>
    <col min="2" max="2" width="38.875" customWidth="1"/>
    <col min="3" max="8" width="18" customWidth="1"/>
  </cols>
  <sheetData>
    <row r="1" spans="1:8" ht="20.100000000000001" customHeight="1" x14ac:dyDescent="0.15">
      <c r="A1" s="10"/>
      <c r="B1" s="10"/>
      <c r="C1" s="10"/>
      <c r="D1" s="10"/>
      <c r="E1" s="95"/>
      <c r="F1" s="10"/>
      <c r="G1" s="10"/>
      <c r="H1" s="7" t="s">
        <v>342</v>
      </c>
    </row>
    <row r="2" spans="1:8" ht="25.5" customHeight="1" x14ac:dyDescent="0.15">
      <c r="A2" s="106" t="s">
        <v>343</v>
      </c>
      <c r="B2" s="106"/>
      <c r="C2" s="106"/>
      <c r="D2" s="106"/>
      <c r="E2" s="106"/>
      <c r="F2" s="106"/>
      <c r="G2" s="106"/>
      <c r="H2" s="106"/>
    </row>
    <row r="3" spans="1:8" ht="20.100000000000001" customHeight="1" x14ac:dyDescent="0.15">
      <c r="A3" s="99" t="s">
        <v>0</v>
      </c>
      <c r="B3" s="41"/>
      <c r="C3" s="41"/>
      <c r="D3" s="41"/>
      <c r="E3" s="41"/>
      <c r="F3" s="41"/>
      <c r="G3" s="41"/>
      <c r="H3" s="7" t="s">
        <v>4</v>
      </c>
    </row>
    <row r="4" spans="1:8" ht="20.100000000000001" customHeight="1" x14ac:dyDescent="0.15">
      <c r="A4" s="153" t="s">
        <v>332</v>
      </c>
      <c r="B4" s="153" t="s">
        <v>333</v>
      </c>
      <c r="C4" s="121" t="s">
        <v>334</v>
      </c>
      <c r="D4" s="121"/>
      <c r="E4" s="121"/>
      <c r="F4" s="121"/>
      <c r="G4" s="121"/>
      <c r="H4" s="121"/>
    </row>
    <row r="5" spans="1:8" ht="20.100000000000001" customHeight="1" x14ac:dyDescent="0.15">
      <c r="A5" s="153"/>
      <c r="B5" s="153"/>
      <c r="C5" s="148" t="s">
        <v>58</v>
      </c>
      <c r="D5" s="114" t="s">
        <v>208</v>
      </c>
      <c r="E5" s="103" t="s">
        <v>335</v>
      </c>
      <c r="F5" s="104"/>
      <c r="G5" s="104"/>
      <c r="H5" s="151" t="s">
        <v>213</v>
      </c>
    </row>
    <row r="6" spans="1:8" ht="33.75" customHeight="1" x14ac:dyDescent="0.15">
      <c r="A6" s="113"/>
      <c r="B6" s="113"/>
      <c r="C6" s="163"/>
      <c r="D6" s="117"/>
      <c r="E6" s="86" t="s">
        <v>73</v>
      </c>
      <c r="F6" s="100" t="s">
        <v>336</v>
      </c>
      <c r="G6" s="88" t="s">
        <v>337</v>
      </c>
      <c r="H6" s="152"/>
    </row>
    <row r="7" spans="1:8" ht="20.100000000000001" customHeight="1" x14ac:dyDescent="0.15">
      <c r="A7" s="50" t="s">
        <v>37</v>
      </c>
      <c r="B7" s="92" t="s">
        <v>37</v>
      </c>
      <c r="C7" s="53">
        <f t="shared" ref="C7:C16" si="0">SUM(D7,F7:H7)</f>
        <v>0</v>
      </c>
      <c r="D7" s="51" t="s">
        <v>37</v>
      </c>
      <c r="E7" s="51">
        <f t="shared" ref="E7:E16" si="1">SUM(F7:G7)</f>
        <v>0</v>
      </c>
      <c r="F7" s="51" t="s">
        <v>37</v>
      </c>
      <c r="G7" s="52" t="s">
        <v>37</v>
      </c>
      <c r="H7" s="101" t="s">
        <v>37</v>
      </c>
    </row>
    <row r="8" spans="1:8" ht="20.100000000000001" customHeight="1" x14ac:dyDescent="0.15">
      <c r="A8" s="50" t="s">
        <v>37</v>
      </c>
      <c r="B8" s="92" t="s">
        <v>37</v>
      </c>
      <c r="C8" s="53">
        <f t="shared" si="0"/>
        <v>0</v>
      </c>
      <c r="D8" s="51" t="s">
        <v>37</v>
      </c>
      <c r="E8" s="51">
        <f t="shared" si="1"/>
        <v>0</v>
      </c>
      <c r="F8" s="51" t="s">
        <v>37</v>
      </c>
      <c r="G8" s="52" t="s">
        <v>37</v>
      </c>
      <c r="H8" s="101" t="s">
        <v>37</v>
      </c>
    </row>
    <row r="9" spans="1:8" ht="20.100000000000001" customHeight="1" x14ac:dyDescent="0.15">
      <c r="A9" s="50" t="s">
        <v>37</v>
      </c>
      <c r="B9" s="92" t="s">
        <v>37</v>
      </c>
      <c r="C9" s="53">
        <f t="shared" si="0"/>
        <v>0</v>
      </c>
      <c r="D9" s="51" t="s">
        <v>37</v>
      </c>
      <c r="E9" s="51">
        <f t="shared" si="1"/>
        <v>0</v>
      </c>
      <c r="F9" s="51" t="s">
        <v>37</v>
      </c>
      <c r="G9" s="52" t="s">
        <v>37</v>
      </c>
      <c r="H9" s="101" t="s">
        <v>37</v>
      </c>
    </row>
    <row r="10" spans="1:8" ht="20.100000000000001" customHeight="1" x14ac:dyDescent="0.15">
      <c r="A10" s="50" t="s">
        <v>37</v>
      </c>
      <c r="B10" s="92" t="s">
        <v>37</v>
      </c>
      <c r="C10" s="53">
        <f t="shared" si="0"/>
        <v>0</v>
      </c>
      <c r="D10" s="51" t="s">
        <v>37</v>
      </c>
      <c r="E10" s="51">
        <f t="shared" si="1"/>
        <v>0</v>
      </c>
      <c r="F10" s="51" t="s">
        <v>37</v>
      </c>
      <c r="G10" s="52" t="s">
        <v>37</v>
      </c>
      <c r="H10" s="101" t="s">
        <v>37</v>
      </c>
    </row>
    <row r="11" spans="1:8" ht="20.100000000000001" customHeight="1" x14ac:dyDescent="0.15">
      <c r="A11" s="50" t="s">
        <v>37</v>
      </c>
      <c r="B11" s="92" t="s">
        <v>37</v>
      </c>
      <c r="C11" s="53">
        <f t="shared" si="0"/>
        <v>0</v>
      </c>
      <c r="D11" s="51" t="s">
        <v>37</v>
      </c>
      <c r="E11" s="51">
        <f t="shared" si="1"/>
        <v>0</v>
      </c>
      <c r="F11" s="51" t="s">
        <v>37</v>
      </c>
      <c r="G11" s="52" t="s">
        <v>37</v>
      </c>
      <c r="H11" s="101" t="s">
        <v>37</v>
      </c>
    </row>
    <row r="12" spans="1:8" ht="20.100000000000001" customHeight="1" x14ac:dyDescent="0.15">
      <c r="A12" s="50" t="s">
        <v>37</v>
      </c>
      <c r="B12" s="92" t="s">
        <v>37</v>
      </c>
      <c r="C12" s="53">
        <f t="shared" si="0"/>
        <v>0</v>
      </c>
      <c r="D12" s="51" t="s">
        <v>37</v>
      </c>
      <c r="E12" s="51">
        <f t="shared" si="1"/>
        <v>0</v>
      </c>
      <c r="F12" s="51" t="s">
        <v>37</v>
      </c>
      <c r="G12" s="52" t="s">
        <v>37</v>
      </c>
      <c r="H12" s="101" t="s">
        <v>37</v>
      </c>
    </row>
    <row r="13" spans="1:8" ht="20.100000000000001" customHeight="1" x14ac:dyDescent="0.15">
      <c r="A13" s="50" t="s">
        <v>37</v>
      </c>
      <c r="B13" s="92" t="s">
        <v>37</v>
      </c>
      <c r="C13" s="53">
        <f t="shared" si="0"/>
        <v>0</v>
      </c>
      <c r="D13" s="51" t="s">
        <v>37</v>
      </c>
      <c r="E13" s="51">
        <f t="shared" si="1"/>
        <v>0</v>
      </c>
      <c r="F13" s="51" t="s">
        <v>37</v>
      </c>
      <c r="G13" s="52" t="s">
        <v>37</v>
      </c>
      <c r="H13" s="101" t="s">
        <v>37</v>
      </c>
    </row>
    <row r="14" spans="1:8" ht="20.100000000000001" customHeight="1" x14ac:dyDescent="0.15">
      <c r="A14" s="50" t="s">
        <v>37</v>
      </c>
      <c r="B14" s="92" t="s">
        <v>37</v>
      </c>
      <c r="C14" s="53">
        <f t="shared" si="0"/>
        <v>0</v>
      </c>
      <c r="D14" s="51" t="s">
        <v>37</v>
      </c>
      <c r="E14" s="51">
        <f t="shared" si="1"/>
        <v>0</v>
      </c>
      <c r="F14" s="51" t="s">
        <v>37</v>
      </c>
      <c r="G14" s="52" t="s">
        <v>37</v>
      </c>
      <c r="H14" s="101" t="s">
        <v>37</v>
      </c>
    </row>
    <row r="15" spans="1:8" ht="20.100000000000001" customHeight="1" x14ac:dyDescent="0.15">
      <c r="A15" s="50" t="s">
        <v>37</v>
      </c>
      <c r="B15" s="92" t="s">
        <v>37</v>
      </c>
      <c r="C15" s="53">
        <f t="shared" si="0"/>
        <v>0</v>
      </c>
      <c r="D15" s="51" t="s">
        <v>37</v>
      </c>
      <c r="E15" s="51">
        <f t="shared" si="1"/>
        <v>0</v>
      </c>
      <c r="F15" s="51" t="s">
        <v>37</v>
      </c>
      <c r="G15" s="52" t="s">
        <v>37</v>
      </c>
      <c r="H15" s="101" t="s">
        <v>37</v>
      </c>
    </row>
    <row r="16" spans="1:8" ht="20.100000000000001" customHeight="1" x14ac:dyDescent="0.15">
      <c r="A16" s="50" t="s">
        <v>37</v>
      </c>
      <c r="B16" s="92" t="s">
        <v>37</v>
      </c>
      <c r="C16" s="53">
        <f t="shared" si="0"/>
        <v>0</v>
      </c>
      <c r="D16" s="51" t="s">
        <v>37</v>
      </c>
      <c r="E16" s="51">
        <f t="shared" si="1"/>
        <v>0</v>
      </c>
      <c r="F16" s="51" t="s">
        <v>37</v>
      </c>
      <c r="G16" s="52" t="s">
        <v>37</v>
      </c>
      <c r="H16" s="101" t="s">
        <v>37</v>
      </c>
    </row>
  </sheetData>
  <mergeCells count="7">
    <mergeCell ref="A2:H2"/>
    <mergeCell ref="C4:H4"/>
    <mergeCell ref="H5:H6"/>
    <mergeCell ref="A4:A6"/>
    <mergeCell ref="B4:B6"/>
    <mergeCell ref="C5:C6"/>
    <mergeCell ref="D5:D6"/>
  </mergeCells>
  <phoneticPr fontId="29" type="noConversion"/>
  <printOptions horizontalCentered="1"/>
  <pageMargins left="0.59027779999999996" right="0.59027779999999996" top="0.98402780000000001" bottom="0.98402780000000001" header="0.51180550000000002" footer="0.51180550000000002"/>
  <pageSetup paperSize="9" fitToHeight="1000" orientation="landscape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showZeros="0" workbookViewId="0"/>
  </sheetViews>
  <sheetFormatPr defaultRowHeight="10.8" x14ac:dyDescent="0.15"/>
  <cols>
    <col min="1" max="3" width="5.625" customWidth="1"/>
    <col min="4" max="4" width="17" customWidth="1"/>
    <col min="5" max="5" width="92.375" customWidth="1"/>
    <col min="6" max="8" width="18.125" customWidth="1"/>
  </cols>
  <sheetData>
    <row r="1" spans="1:8" ht="20.100000000000001" customHeight="1" x14ac:dyDescent="0.15">
      <c r="A1" s="35"/>
      <c r="B1" s="36"/>
      <c r="C1" s="36"/>
      <c r="D1" s="36"/>
      <c r="E1" s="36"/>
      <c r="F1" s="36"/>
      <c r="G1" s="36"/>
      <c r="H1" s="83" t="s">
        <v>344</v>
      </c>
    </row>
    <row r="2" spans="1:8" ht="20.100000000000001" customHeight="1" x14ac:dyDescent="0.15">
      <c r="A2" s="106" t="s">
        <v>345</v>
      </c>
      <c r="B2" s="106"/>
      <c r="C2" s="106"/>
      <c r="D2" s="106"/>
      <c r="E2" s="106"/>
      <c r="F2" s="106"/>
      <c r="G2" s="106"/>
      <c r="H2" s="106"/>
    </row>
    <row r="3" spans="1:8" ht="20.100000000000001" customHeight="1" x14ac:dyDescent="0.15">
      <c r="A3" s="39" t="s">
        <v>0</v>
      </c>
      <c r="B3" s="40"/>
      <c r="C3" s="40"/>
      <c r="D3" s="40"/>
      <c r="E3" s="40"/>
      <c r="F3" s="102"/>
      <c r="G3" s="102"/>
      <c r="H3" s="7" t="s">
        <v>4</v>
      </c>
    </row>
    <row r="4" spans="1:8" ht="20.100000000000001" customHeight="1" x14ac:dyDescent="0.15">
      <c r="A4" s="109" t="s">
        <v>57</v>
      </c>
      <c r="B4" s="110"/>
      <c r="C4" s="110"/>
      <c r="D4" s="110"/>
      <c r="E4" s="111"/>
      <c r="F4" s="164" t="s">
        <v>346</v>
      </c>
      <c r="G4" s="121"/>
      <c r="H4" s="121"/>
    </row>
    <row r="5" spans="1:8" ht="20.100000000000001" customHeight="1" x14ac:dyDescent="0.15">
      <c r="A5" s="109" t="s">
        <v>68</v>
      </c>
      <c r="B5" s="110"/>
      <c r="C5" s="111"/>
      <c r="D5" s="165" t="s">
        <v>69</v>
      </c>
      <c r="E5" s="114" t="s">
        <v>109</v>
      </c>
      <c r="F5" s="116" t="s">
        <v>58</v>
      </c>
      <c r="G5" s="116" t="s">
        <v>105</v>
      </c>
      <c r="H5" s="121" t="s">
        <v>106</v>
      </c>
    </row>
    <row r="6" spans="1:8" ht="20.100000000000001" customHeight="1" x14ac:dyDescent="0.15">
      <c r="A6" s="46" t="s">
        <v>78</v>
      </c>
      <c r="B6" s="45" t="s">
        <v>79</v>
      </c>
      <c r="C6" s="47" t="s">
        <v>80</v>
      </c>
      <c r="D6" s="166"/>
      <c r="E6" s="113"/>
      <c r="F6" s="117"/>
      <c r="G6" s="117"/>
      <c r="H6" s="122"/>
    </row>
    <row r="7" spans="1:8" ht="20.100000000000001" customHeight="1" x14ac:dyDescent="0.15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37</v>
      </c>
      <c r="F7" s="52">
        <f t="shared" ref="F7:F16" si="0">SUM(G7:H7)</f>
        <v>0</v>
      </c>
      <c r="G7" s="53" t="s">
        <v>37</v>
      </c>
      <c r="H7" s="52" t="s">
        <v>37</v>
      </c>
    </row>
    <row r="8" spans="1:8" ht="20.100000000000001" customHeight="1" x14ac:dyDescent="0.15">
      <c r="A8" s="50" t="s">
        <v>37</v>
      </c>
      <c r="B8" s="50" t="s">
        <v>37</v>
      </c>
      <c r="C8" s="50" t="s">
        <v>37</v>
      </c>
      <c r="D8" s="50" t="s">
        <v>37</v>
      </c>
      <c r="E8" s="50" t="s">
        <v>37</v>
      </c>
      <c r="F8" s="52">
        <f t="shared" si="0"/>
        <v>0</v>
      </c>
      <c r="G8" s="53" t="s">
        <v>37</v>
      </c>
      <c r="H8" s="52" t="s">
        <v>37</v>
      </c>
    </row>
    <row r="9" spans="1:8" ht="20.100000000000001" customHeight="1" x14ac:dyDescent="0.15">
      <c r="A9" s="50" t="s">
        <v>37</v>
      </c>
      <c r="B9" s="50" t="s">
        <v>37</v>
      </c>
      <c r="C9" s="50" t="s">
        <v>37</v>
      </c>
      <c r="D9" s="50" t="s">
        <v>37</v>
      </c>
      <c r="E9" s="50" t="s">
        <v>37</v>
      </c>
      <c r="F9" s="52">
        <f t="shared" si="0"/>
        <v>0</v>
      </c>
      <c r="G9" s="53" t="s">
        <v>37</v>
      </c>
      <c r="H9" s="52" t="s">
        <v>37</v>
      </c>
    </row>
    <row r="10" spans="1:8" ht="20.100000000000001" customHeight="1" x14ac:dyDescent="0.15">
      <c r="A10" s="50" t="s">
        <v>37</v>
      </c>
      <c r="B10" s="50" t="s">
        <v>37</v>
      </c>
      <c r="C10" s="50" t="s">
        <v>37</v>
      </c>
      <c r="D10" s="50" t="s">
        <v>37</v>
      </c>
      <c r="E10" s="50" t="s">
        <v>37</v>
      </c>
      <c r="F10" s="52">
        <f t="shared" si="0"/>
        <v>0</v>
      </c>
      <c r="G10" s="53" t="s">
        <v>37</v>
      </c>
      <c r="H10" s="52" t="s">
        <v>37</v>
      </c>
    </row>
    <row r="11" spans="1:8" ht="20.100000000000001" customHeight="1" x14ac:dyDescent="0.15">
      <c r="A11" s="50" t="s">
        <v>37</v>
      </c>
      <c r="B11" s="50" t="s">
        <v>37</v>
      </c>
      <c r="C11" s="50" t="s">
        <v>37</v>
      </c>
      <c r="D11" s="50" t="s">
        <v>37</v>
      </c>
      <c r="E11" s="50" t="s">
        <v>37</v>
      </c>
      <c r="F11" s="52">
        <f t="shared" si="0"/>
        <v>0</v>
      </c>
      <c r="G11" s="53" t="s">
        <v>37</v>
      </c>
      <c r="H11" s="52" t="s">
        <v>37</v>
      </c>
    </row>
    <row r="12" spans="1:8" ht="20.100000000000001" customHeight="1" x14ac:dyDescent="0.15">
      <c r="A12" s="50" t="s">
        <v>37</v>
      </c>
      <c r="B12" s="50" t="s">
        <v>37</v>
      </c>
      <c r="C12" s="50" t="s">
        <v>37</v>
      </c>
      <c r="D12" s="50" t="s">
        <v>37</v>
      </c>
      <c r="E12" s="50" t="s">
        <v>37</v>
      </c>
      <c r="F12" s="52">
        <f t="shared" si="0"/>
        <v>0</v>
      </c>
      <c r="G12" s="53" t="s">
        <v>37</v>
      </c>
      <c r="H12" s="52" t="s">
        <v>37</v>
      </c>
    </row>
    <row r="13" spans="1:8" ht="20.100000000000001" customHeight="1" x14ac:dyDescent="0.15">
      <c r="A13" s="50" t="s">
        <v>37</v>
      </c>
      <c r="B13" s="50" t="s">
        <v>37</v>
      </c>
      <c r="C13" s="50" t="s">
        <v>37</v>
      </c>
      <c r="D13" s="50" t="s">
        <v>37</v>
      </c>
      <c r="E13" s="50" t="s">
        <v>37</v>
      </c>
      <c r="F13" s="52">
        <f t="shared" si="0"/>
        <v>0</v>
      </c>
      <c r="G13" s="53" t="s">
        <v>37</v>
      </c>
      <c r="H13" s="52" t="s">
        <v>37</v>
      </c>
    </row>
    <row r="14" spans="1:8" ht="20.100000000000001" customHeight="1" x14ac:dyDescent="0.15">
      <c r="A14" s="50" t="s">
        <v>37</v>
      </c>
      <c r="B14" s="50" t="s">
        <v>37</v>
      </c>
      <c r="C14" s="50" t="s">
        <v>37</v>
      </c>
      <c r="D14" s="50" t="s">
        <v>37</v>
      </c>
      <c r="E14" s="50" t="s">
        <v>37</v>
      </c>
      <c r="F14" s="52">
        <f t="shared" si="0"/>
        <v>0</v>
      </c>
      <c r="G14" s="53" t="s">
        <v>37</v>
      </c>
      <c r="H14" s="52" t="s">
        <v>37</v>
      </c>
    </row>
    <row r="15" spans="1:8" ht="20.100000000000001" customHeight="1" x14ac:dyDescent="0.15">
      <c r="A15" s="50" t="s">
        <v>37</v>
      </c>
      <c r="B15" s="50" t="s">
        <v>37</v>
      </c>
      <c r="C15" s="50" t="s">
        <v>37</v>
      </c>
      <c r="D15" s="50" t="s">
        <v>37</v>
      </c>
      <c r="E15" s="50" t="s">
        <v>37</v>
      </c>
      <c r="F15" s="52">
        <f t="shared" si="0"/>
        <v>0</v>
      </c>
      <c r="G15" s="53" t="s">
        <v>37</v>
      </c>
      <c r="H15" s="52" t="s">
        <v>37</v>
      </c>
    </row>
    <row r="16" spans="1:8" ht="20.100000000000001" customHeight="1" x14ac:dyDescent="0.15">
      <c r="A16" s="50" t="s">
        <v>37</v>
      </c>
      <c r="B16" s="50" t="s">
        <v>37</v>
      </c>
      <c r="C16" s="50" t="s">
        <v>37</v>
      </c>
      <c r="D16" s="50" t="s">
        <v>37</v>
      </c>
      <c r="E16" s="50" t="s">
        <v>37</v>
      </c>
      <c r="F16" s="52">
        <f t="shared" si="0"/>
        <v>0</v>
      </c>
      <c r="G16" s="53" t="s">
        <v>37</v>
      </c>
      <c r="H16" s="52" t="s">
        <v>37</v>
      </c>
    </row>
  </sheetData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honeticPr fontId="29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10" fitToHeight="1000" orientation="landscape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showZeros="0" topLeftCell="B28" workbookViewId="0"/>
  </sheetViews>
  <sheetFormatPr defaultRowHeight="10.8" x14ac:dyDescent="0.15"/>
  <cols>
    <col min="1" max="1" width="59.125" customWidth="1"/>
    <col min="2" max="2" width="44.375" customWidth="1"/>
    <col min="3" max="3" width="65.125" customWidth="1"/>
    <col min="4" max="4" width="44.375" customWidth="1"/>
  </cols>
  <sheetData>
    <row r="1" spans="1:4" ht="20.25" customHeight="1" x14ac:dyDescent="0.25">
      <c r="A1" s="6"/>
      <c r="B1" s="6"/>
      <c r="C1" s="6"/>
      <c r="D1" s="7" t="s">
        <v>2</v>
      </c>
    </row>
    <row r="2" spans="1:4" ht="20.25" customHeight="1" x14ac:dyDescent="0.15">
      <c r="A2" s="106" t="s">
        <v>3</v>
      </c>
      <c r="B2" s="106"/>
      <c r="C2" s="106"/>
      <c r="D2" s="106"/>
    </row>
    <row r="3" spans="1:4" ht="20.25" customHeight="1" x14ac:dyDescent="0.15">
      <c r="A3" s="8" t="s">
        <v>0</v>
      </c>
      <c r="B3" s="9"/>
      <c r="C3" s="10"/>
      <c r="D3" s="7" t="s">
        <v>4</v>
      </c>
    </row>
    <row r="4" spans="1:4" ht="19.5" customHeight="1" x14ac:dyDescent="0.15">
      <c r="A4" s="107" t="s">
        <v>5</v>
      </c>
      <c r="B4" s="108"/>
      <c r="C4" s="107" t="s">
        <v>6</v>
      </c>
      <c r="D4" s="108"/>
    </row>
    <row r="5" spans="1:4" ht="19.5" customHeight="1" x14ac:dyDescent="0.15">
      <c r="A5" s="11" t="s">
        <v>7</v>
      </c>
      <c r="B5" s="11" t="s">
        <v>8</v>
      </c>
      <c r="C5" s="11" t="s">
        <v>7</v>
      </c>
      <c r="D5" s="12" t="s">
        <v>8</v>
      </c>
    </row>
    <row r="6" spans="1:4" ht="19.5" customHeight="1" x14ac:dyDescent="0.15">
      <c r="A6" s="13" t="s">
        <v>9</v>
      </c>
      <c r="B6" s="14">
        <v>424.02</v>
      </c>
      <c r="C6" s="13" t="s">
        <v>10</v>
      </c>
      <c r="D6" s="14">
        <v>0</v>
      </c>
    </row>
    <row r="7" spans="1:4" ht="19.5" customHeight="1" x14ac:dyDescent="0.15">
      <c r="A7" s="13" t="s">
        <v>11</v>
      </c>
      <c r="B7" s="15">
        <v>0</v>
      </c>
      <c r="C7" s="13" t="s">
        <v>12</v>
      </c>
      <c r="D7" s="14">
        <v>0</v>
      </c>
    </row>
    <row r="8" spans="1:4" ht="19.5" customHeight="1" x14ac:dyDescent="0.15">
      <c r="A8" s="16" t="s">
        <v>13</v>
      </c>
      <c r="B8" s="14">
        <v>0</v>
      </c>
      <c r="C8" s="17" t="s">
        <v>14</v>
      </c>
      <c r="D8" s="14">
        <v>0</v>
      </c>
    </row>
    <row r="9" spans="1:4" ht="19.5" customHeight="1" x14ac:dyDescent="0.15">
      <c r="A9" s="13" t="s">
        <v>15</v>
      </c>
      <c r="B9" s="18">
        <v>0</v>
      </c>
      <c r="C9" s="13" t="s">
        <v>16</v>
      </c>
      <c r="D9" s="14">
        <v>0</v>
      </c>
    </row>
    <row r="10" spans="1:4" ht="19.5" customHeight="1" x14ac:dyDescent="0.15">
      <c r="A10" s="13" t="s">
        <v>17</v>
      </c>
      <c r="B10" s="14">
        <v>0</v>
      </c>
      <c r="C10" s="13" t="s">
        <v>18</v>
      </c>
      <c r="D10" s="14">
        <v>17.899999999999999</v>
      </c>
    </row>
    <row r="11" spans="1:4" ht="19.5" customHeight="1" x14ac:dyDescent="0.15">
      <c r="A11" s="13" t="s">
        <v>19</v>
      </c>
      <c r="B11" s="14">
        <v>0</v>
      </c>
      <c r="C11" s="13" t="s">
        <v>20</v>
      </c>
      <c r="D11" s="14">
        <v>0</v>
      </c>
    </row>
    <row r="12" spans="1:4" ht="19.5" customHeight="1" x14ac:dyDescent="0.15">
      <c r="A12" s="13"/>
      <c r="B12" s="14"/>
      <c r="C12" s="13" t="s">
        <v>21</v>
      </c>
      <c r="D12" s="14">
        <v>0</v>
      </c>
    </row>
    <row r="13" spans="1:4" ht="19.5" customHeight="1" x14ac:dyDescent="0.15">
      <c r="A13" s="19"/>
      <c r="B13" s="14"/>
      <c r="C13" s="13" t="s">
        <v>22</v>
      </c>
      <c r="D13" s="14">
        <v>368.05</v>
      </c>
    </row>
    <row r="14" spans="1:4" ht="19.5" customHeight="1" x14ac:dyDescent="0.15">
      <c r="A14" s="19"/>
      <c r="B14" s="14"/>
      <c r="C14" s="13" t="s">
        <v>23</v>
      </c>
      <c r="D14" s="14">
        <v>0</v>
      </c>
    </row>
    <row r="15" spans="1:4" ht="19.5" customHeight="1" x14ac:dyDescent="0.15">
      <c r="A15" s="19"/>
      <c r="B15" s="14"/>
      <c r="C15" s="13" t="s">
        <v>24</v>
      </c>
      <c r="D15" s="14">
        <v>15.32</v>
      </c>
    </row>
    <row r="16" spans="1:4" ht="19.5" customHeight="1" x14ac:dyDescent="0.15">
      <c r="A16" s="19"/>
      <c r="B16" s="14"/>
      <c r="C16" s="13" t="s">
        <v>25</v>
      </c>
      <c r="D16" s="14">
        <v>0</v>
      </c>
    </row>
    <row r="17" spans="1:4" ht="19.5" customHeight="1" x14ac:dyDescent="0.15">
      <c r="A17" s="19"/>
      <c r="B17" s="14"/>
      <c r="C17" s="13" t="s">
        <v>26</v>
      </c>
      <c r="D17" s="14">
        <v>0</v>
      </c>
    </row>
    <row r="18" spans="1:4" ht="19.5" customHeight="1" x14ac:dyDescent="0.15">
      <c r="A18" s="19"/>
      <c r="B18" s="14"/>
      <c r="C18" s="13" t="s">
        <v>27</v>
      </c>
      <c r="D18" s="14">
        <v>0</v>
      </c>
    </row>
    <row r="19" spans="1:4" ht="19.5" customHeight="1" x14ac:dyDescent="0.15">
      <c r="A19" s="19"/>
      <c r="B19" s="14"/>
      <c r="C19" s="13" t="s">
        <v>28</v>
      </c>
      <c r="D19" s="14">
        <v>0</v>
      </c>
    </row>
    <row r="20" spans="1:4" ht="19.5" customHeight="1" x14ac:dyDescent="0.15">
      <c r="A20" s="19"/>
      <c r="B20" s="14"/>
      <c r="C20" s="13" t="s">
        <v>29</v>
      </c>
      <c r="D20" s="14">
        <v>0</v>
      </c>
    </row>
    <row r="21" spans="1:4" ht="19.5" customHeight="1" x14ac:dyDescent="0.15">
      <c r="A21" s="19"/>
      <c r="B21" s="14"/>
      <c r="C21" s="13" t="s">
        <v>30</v>
      </c>
      <c r="D21" s="14">
        <v>0</v>
      </c>
    </row>
    <row r="22" spans="1:4" ht="19.5" customHeight="1" x14ac:dyDescent="0.15">
      <c r="A22" s="19"/>
      <c r="B22" s="14"/>
      <c r="C22" s="13" t="s">
        <v>31</v>
      </c>
      <c r="D22" s="14">
        <v>0</v>
      </c>
    </row>
    <row r="23" spans="1:4" ht="19.5" customHeight="1" x14ac:dyDescent="0.15">
      <c r="A23" s="19"/>
      <c r="B23" s="14"/>
      <c r="C23" s="13" t="s">
        <v>32</v>
      </c>
      <c r="D23" s="14">
        <v>0</v>
      </c>
    </row>
    <row r="24" spans="1:4" ht="19.5" customHeight="1" x14ac:dyDescent="0.15">
      <c r="A24" s="19"/>
      <c r="B24" s="14"/>
      <c r="C24" s="13" t="s">
        <v>33</v>
      </c>
      <c r="D24" s="14">
        <v>0</v>
      </c>
    </row>
    <row r="25" spans="1:4" ht="19.5" customHeight="1" x14ac:dyDescent="0.15">
      <c r="A25" s="19"/>
      <c r="B25" s="14"/>
      <c r="C25" s="13" t="s">
        <v>34</v>
      </c>
      <c r="D25" s="14">
        <v>22.75</v>
      </c>
    </row>
    <row r="26" spans="1:4" ht="19.5" customHeight="1" x14ac:dyDescent="0.15">
      <c r="A26" s="13"/>
      <c r="B26" s="14"/>
      <c r="C26" s="13" t="s">
        <v>35</v>
      </c>
      <c r="D26" s="14">
        <v>0</v>
      </c>
    </row>
    <row r="27" spans="1:4" ht="19.5" customHeight="1" x14ac:dyDescent="0.15">
      <c r="A27" s="13"/>
      <c r="B27" s="14"/>
      <c r="C27" s="13" t="s">
        <v>36</v>
      </c>
      <c r="D27" s="14">
        <v>0</v>
      </c>
    </row>
    <row r="28" spans="1:4" ht="19.5" customHeight="1" x14ac:dyDescent="0.15">
      <c r="A28" s="13" t="s">
        <v>37</v>
      </c>
      <c r="B28" s="14"/>
      <c r="C28" s="13" t="s">
        <v>38</v>
      </c>
      <c r="D28" s="14">
        <v>0</v>
      </c>
    </row>
    <row r="29" spans="1:4" ht="19.5" customHeight="1" x14ac:dyDescent="0.15">
      <c r="A29" s="13"/>
      <c r="B29" s="14"/>
      <c r="C29" s="13" t="s">
        <v>39</v>
      </c>
      <c r="D29" s="14">
        <v>0</v>
      </c>
    </row>
    <row r="30" spans="1:4" ht="19.5" customHeight="1" x14ac:dyDescent="0.15">
      <c r="A30" s="20"/>
      <c r="B30" s="21"/>
      <c r="C30" s="20" t="s">
        <v>40</v>
      </c>
      <c r="D30" s="21">
        <v>0</v>
      </c>
    </row>
    <row r="31" spans="1:4" ht="19.5" customHeight="1" x14ac:dyDescent="0.15">
      <c r="A31" s="22"/>
      <c r="B31" s="23"/>
      <c r="C31" s="22" t="s">
        <v>41</v>
      </c>
      <c r="D31" s="23">
        <v>0</v>
      </c>
    </row>
    <row r="32" spans="1:4" ht="19.5" customHeight="1" x14ac:dyDescent="0.15">
      <c r="A32" s="22"/>
      <c r="B32" s="23"/>
      <c r="C32" s="22" t="s">
        <v>42</v>
      </c>
      <c r="D32" s="23">
        <v>0</v>
      </c>
    </row>
    <row r="33" spans="1:4" ht="19.5" customHeight="1" x14ac:dyDescent="0.15">
      <c r="A33" s="22"/>
      <c r="B33" s="23"/>
      <c r="C33" s="22" t="s">
        <v>43</v>
      </c>
      <c r="D33" s="23">
        <v>0</v>
      </c>
    </row>
    <row r="34" spans="1:4" ht="19.5" customHeight="1" x14ac:dyDescent="0.15">
      <c r="A34" s="22"/>
      <c r="B34" s="23"/>
      <c r="C34" s="22" t="s">
        <v>44</v>
      </c>
      <c r="D34" s="23">
        <v>0</v>
      </c>
    </row>
    <row r="35" spans="1:4" ht="19.5" customHeight="1" x14ac:dyDescent="0.15">
      <c r="A35" s="22"/>
      <c r="B35" s="23"/>
      <c r="C35" s="22" t="s">
        <v>45</v>
      </c>
      <c r="D35" s="23">
        <v>0</v>
      </c>
    </row>
    <row r="36" spans="1:4" ht="19.5" customHeight="1" x14ac:dyDescent="0.15">
      <c r="A36" s="22"/>
      <c r="B36" s="23"/>
      <c r="C36" s="22"/>
      <c r="D36" s="24"/>
    </row>
    <row r="37" spans="1:4" ht="19.5" customHeight="1" x14ac:dyDescent="0.15">
      <c r="A37" s="25" t="s">
        <v>46</v>
      </c>
      <c r="B37" s="24">
        <f>SUM(B6:B34)</f>
        <v>424.02</v>
      </c>
      <c r="C37" s="25" t="s">
        <v>47</v>
      </c>
      <c r="D37" s="24">
        <f>SUM(D6:D35)</f>
        <v>424.02</v>
      </c>
    </row>
    <row r="38" spans="1:4" ht="19.5" customHeight="1" x14ac:dyDescent="0.15">
      <c r="A38" s="22" t="s">
        <v>48</v>
      </c>
      <c r="B38" s="23">
        <v>0</v>
      </c>
      <c r="C38" s="22" t="s">
        <v>49</v>
      </c>
      <c r="D38" s="23">
        <v>0</v>
      </c>
    </row>
    <row r="39" spans="1:4" ht="19.5" customHeight="1" x14ac:dyDescent="0.15">
      <c r="A39" s="22" t="s">
        <v>50</v>
      </c>
      <c r="B39" s="23">
        <v>0</v>
      </c>
      <c r="C39" s="22" t="s">
        <v>51</v>
      </c>
      <c r="D39" s="23">
        <v>0</v>
      </c>
    </row>
    <row r="40" spans="1:4" ht="19.5" customHeight="1" x14ac:dyDescent="0.15">
      <c r="A40" s="22"/>
      <c r="B40" s="23"/>
      <c r="C40" s="22" t="s">
        <v>52</v>
      </c>
      <c r="D40" s="23">
        <v>0</v>
      </c>
    </row>
    <row r="41" spans="1:4" ht="19.5" customHeight="1" x14ac:dyDescent="0.15">
      <c r="A41" s="26"/>
      <c r="B41" s="27"/>
      <c r="C41" s="26"/>
      <c r="D41" s="28"/>
    </row>
    <row r="42" spans="1:4" ht="19.5" customHeight="1" x14ac:dyDescent="0.15">
      <c r="A42" s="29" t="s">
        <v>53</v>
      </c>
      <c r="B42" s="30">
        <f>SUM(B37:B39)</f>
        <v>424.02</v>
      </c>
      <c r="C42" s="29" t="s">
        <v>54</v>
      </c>
      <c r="D42" s="31">
        <f>SUM(D37,D38,D40)</f>
        <v>424.02</v>
      </c>
    </row>
    <row r="43" spans="1:4" ht="20.25" customHeight="1" x14ac:dyDescent="0.25">
      <c r="A43" s="32"/>
      <c r="B43" s="33"/>
      <c r="C43" s="34"/>
      <c r="D43" s="6"/>
    </row>
  </sheetData>
  <mergeCells count="3">
    <mergeCell ref="A2:D2"/>
    <mergeCell ref="C4:D4"/>
    <mergeCell ref="A4:B4"/>
  </mergeCells>
  <phoneticPr fontId="29" type="noConversion"/>
  <printOptions horizontalCentered="1"/>
  <pageMargins left="0.59097219999999995" right="0.59097219999999995" top="0.98472219999999999" bottom="0.98472219999999999" header="0.51249999999999996" footer="0.51249999999999996"/>
  <pageSetup paperSize="9" scale="55" orientation="landscape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showGridLines="0" showZeros="0" workbookViewId="0"/>
  </sheetViews>
  <sheetFormatPr defaultRowHeight="10.8" x14ac:dyDescent="0.15"/>
  <cols>
    <col min="1" max="1" width="4.875" customWidth="1"/>
    <col min="2" max="3" width="3.625" customWidth="1"/>
    <col min="4" max="4" width="9.125" customWidth="1"/>
    <col min="5" max="5" width="38" customWidth="1"/>
    <col min="6" max="10" width="13.375" customWidth="1"/>
    <col min="11" max="14" width="12.125" customWidth="1"/>
    <col min="15" max="15" width="11.875" customWidth="1"/>
    <col min="16" max="17" width="10.625" customWidth="1"/>
    <col min="18" max="18" width="12.125" customWidth="1"/>
    <col min="19" max="19" width="9.875" customWidth="1"/>
    <col min="20" max="20" width="10.625" customWidth="1"/>
  </cols>
  <sheetData>
    <row r="1" spans="1:20" ht="20.100000000000001" customHeight="1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55</v>
      </c>
    </row>
    <row r="2" spans="1:20" ht="20.100000000000001" customHeight="1" x14ac:dyDescent="0.15">
      <c r="A2" s="106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20.100000000000001" customHeight="1" x14ac:dyDescent="0.15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7" t="s">
        <v>4</v>
      </c>
    </row>
    <row r="4" spans="1:20" ht="20.100000000000001" customHeight="1" x14ac:dyDescent="0.15">
      <c r="A4" s="109" t="s">
        <v>57</v>
      </c>
      <c r="B4" s="110"/>
      <c r="C4" s="110"/>
      <c r="D4" s="110"/>
      <c r="E4" s="111"/>
      <c r="F4" s="115" t="s">
        <v>58</v>
      </c>
      <c r="G4" s="121" t="s">
        <v>59</v>
      </c>
      <c r="H4" s="116" t="s">
        <v>60</v>
      </c>
      <c r="I4" s="116" t="s">
        <v>61</v>
      </c>
      <c r="J4" s="116" t="s">
        <v>62</v>
      </c>
      <c r="K4" s="116" t="s">
        <v>63</v>
      </c>
      <c r="L4" s="116"/>
      <c r="M4" s="118" t="s">
        <v>64</v>
      </c>
      <c r="N4" s="126" t="s">
        <v>65</v>
      </c>
      <c r="O4" s="127"/>
      <c r="P4" s="127"/>
      <c r="Q4" s="127"/>
      <c r="R4" s="128"/>
      <c r="S4" s="115" t="s">
        <v>66</v>
      </c>
      <c r="T4" s="116" t="s">
        <v>67</v>
      </c>
    </row>
    <row r="5" spans="1:20" ht="20.100000000000001" customHeight="1" x14ac:dyDescent="0.15">
      <c r="A5" s="109" t="s">
        <v>68</v>
      </c>
      <c r="B5" s="110"/>
      <c r="C5" s="111"/>
      <c r="D5" s="112" t="s">
        <v>69</v>
      </c>
      <c r="E5" s="114" t="s">
        <v>70</v>
      </c>
      <c r="F5" s="116"/>
      <c r="G5" s="121"/>
      <c r="H5" s="116"/>
      <c r="I5" s="116"/>
      <c r="J5" s="116"/>
      <c r="K5" s="123" t="s">
        <v>71</v>
      </c>
      <c r="L5" s="116" t="s">
        <v>72</v>
      </c>
      <c r="M5" s="119"/>
      <c r="N5" s="125" t="s">
        <v>73</v>
      </c>
      <c r="O5" s="125" t="s">
        <v>74</v>
      </c>
      <c r="P5" s="125" t="s">
        <v>75</v>
      </c>
      <c r="Q5" s="125" t="s">
        <v>76</v>
      </c>
      <c r="R5" s="125" t="s">
        <v>77</v>
      </c>
      <c r="S5" s="116"/>
      <c r="T5" s="116"/>
    </row>
    <row r="6" spans="1:20" ht="30.75" customHeight="1" x14ac:dyDescent="0.15">
      <c r="A6" s="45" t="s">
        <v>78</v>
      </c>
      <c r="B6" s="46" t="s">
        <v>79</v>
      </c>
      <c r="C6" s="47" t="s">
        <v>80</v>
      </c>
      <c r="D6" s="113"/>
      <c r="E6" s="113"/>
      <c r="F6" s="117"/>
      <c r="G6" s="122"/>
      <c r="H6" s="117"/>
      <c r="I6" s="117"/>
      <c r="J6" s="117"/>
      <c r="K6" s="124"/>
      <c r="L6" s="117"/>
      <c r="M6" s="120"/>
      <c r="N6" s="117"/>
      <c r="O6" s="117"/>
      <c r="P6" s="117"/>
      <c r="Q6" s="117"/>
      <c r="R6" s="117"/>
      <c r="S6" s="117"/>
      <c r="T6" s="117"/>
    </row>
    <row r="7" spans="1:20" ht="20.100000000000001" customHeight="1" x14ac:dyDescent="0.15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58</v>
      </c>
      <c r="F7" s="51">
        <v>424.02</v>
      </c>
      <c r="G7" s="51">
        <v>0</v>
      </c>
      <c r="H7" s="51">
        <v>424.02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t="shared" ref="N7:N14" si="0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20.100000000000001" customHeight="1" x14ac:dyDescent="0.15">
      <c r="A8" s="50" t="s">
        <v>81</v>
      </c>
      <c r="B8" s="50" t="s">
        <v>82</v>
      </c>
      <c r="C8" s="50" t="s">
        <v>83</v>
      </c>
      <c r="D8" s="50" t="s">
        <v>84</v>
      </c>
      <c r="E8" s="50" t="s">
        <v>85</v>
      </c>
      <c r="F8" s="51">
        <v>17.899999999999999</v>
      </c>
      <c r="G8" s="51">
        <v>0</v>
      </c>
      <c r="H8" s="51">
        <v>17.899999999999999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20.100000000000001" customHeight="1" x14ac:dyDescent="0.15">
      <c r="A9" s="50" t="s">
        <v>86</v>
      </c>
      <c r="B9" s="50" t="s">
        <v>87</v>
      </c>
      <c r="C9" s="50" t="s">
        <v>87</v>
      </c>
      <c r="D9" s="50" t="s">
        <v>84</v>
      </c>
      <c r="E9" s="50" t="s">
        <v>88</v>
      </c>
      <c r="F9" s="51">
        <v>26.06</v>
      </c>
      <c r="G9" s="51">
        <v>0</v>
      </c>
      <c r="H9" s="51">
        <v>26.06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20.100000000000001" customHeight="1" x14ac:dyDescent="0.15">
      <c r="A10" s="50" t="s">
        <v>86</v>
      </c>
      <c r="B10" s="50" t="s">
        <v>87</v>
      </c>
      <c r="C10" s="50" t="s">
        <v>89</v>
      </c>
      <c r="D10" s="50" t="s">
        <v>84</v>
      </c>
      <c r="E10" s="50" t="s">
        <v>90</v>
      </c>
      <c r="F10" s="51">
        <v>13.03</v>
      </c>
      <c r="G10" s="51">
        <v>0</v>
      </c>
      <c r="H10" s="51">
        <v>13.03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20.100000000000001" customHeight="1" x14ac:dyDescent="0.15">
      <c r="A11" s="50" t="s">
        <v>86</v>
      </c>
      <c r="B11" s="50" t="s">
        <v>91</v>
      </c>
      <c r="C11" s="50" t="s">
        <v>92</v>
      </c>
      <c r="D11" s="50" t="s">
        <v>84</v>
      </c>
      <c r="E11" s="50" t="s">
        <v>93</v>
      </c>
      <c r="F11" s="51">
        <v>225.96</v>
      </c>
      <c r="G11" s="51">
        <v>0</v>
      </c>
      <c r="H11" s="51">
        <v>225.96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20.100000000000001" customHeight="1" x14ac:dyDescent="0.15">
      <c r="A12" s="50" t="s">
        <v>86</v>
      </c>
      <c r="B12" s="50" t="s">
        <v>91</v>
      </c>
      <c r="C12" s="50" t="s">
        <v>94</v>
      </c>
      <c r="D12" s="50" t="s">
        <v>84</v>
      </c>
      <c r="E12" s="50" t="s">
        <v>95</v>
      </c>
      <c r="F12" s="51">
        <v>103</v>
      </c>
      <c r="G12" s="51">
        <v>0</v>
      </c>
      <c r="H12" s="51">
        <v>103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20.100000000000001" customHeight="1" x14ac:dyDescent="0.15">
      <c r="A13" s="50" t="s">
        <v>96</v>
      </c>
      <c r="B13" s="50" t="s">
        <v>97</v>
      </c>
      <c r="C13" s="50" t="s">
        <v>98</v>
      </c>
      <c r="D13" s="50" t="s">
        <v>84</v>
      </c>
      <c r="E13" s="50" t="s">
        <v>99</v>
      </c>
      <c r="F13" s="51">
        <v>15.32</v>
      </c>
      <c r="G13" s="51">
        <v>0</v>
      </c>
      <c r="H13" s="51">
        <v>15.32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20.100000000000001" customHeight="1" x14ac:dyDescent="0.15">
      <c r="A14" s="50" t="s">
        <v>100</v>
      </c>
      <c r="B14" s="50" t="s">
        <v>98</v>
      </c>
      <c r="C14" s="50" t="s">
        <v>101</v>
      </c>
      <c r="D14" s="50" t="s">
        <v>84</v>
      </c>
      <c r="E14" s="50" t="s">
        <v>102</v>
      </c>
      <c r="F14" s="51">
        <v>22.75</v>
      </c>
      <c r="G14" s="51">
        <v>0</v>
      </c>
      <c r="H14" s="51">
        <v>22.75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</sheetData>
  <mergeCells count="22">
    <mergeCell ref="N4:R4"/>
    <mergeCell ref="S4:S6"/>
    <mergeCell ref="N5:N6"/>
    <mergeCell ref="P5:P6"/>
    <mergeCell ref="Q5:Q6"/>
    <mergeCell ref="R5:R6"/>
    <mergeCell ref="A5:C5"/>
    <mergeCell ref="A2:T2"/>
    <mergeCell ref="D5:D6"/>
    <mergeCell ref="E5:E6"/>
    <mergeCell ref="F4:F6"/>
    <mergeCell ref="J4:J6"/>
    <mergeCell ref="I4:I6"/>
    <mergeCell ref="K4:L4"/>
    <mergeCell ref="A4:E4"/>
    <mergeCell ref="M4:M6"/>
    <mergeCell ref="G4:G6"/>
    <mergeCell ref="H4:H6"/>
    <mergeCell ref="K5:K6"/>
    <mergeCell ref="L5:L6"/>
    <mergeCell ref="T4:T6"/>
    <mergeCell ref="O5:O6"/>
  </mergeCells>
  <phoneticPr fontId="29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68" fitToHeight="1000" orientation="landscape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showGridLines="0" showZeros="0" tabSelected="1" workbookViewId="0"/>
  </sheetViews>
  <sheetFormatPr defaultRowHeight="10.8" x14ac:dyDescent="0.15"/>
  <cols>
    <col min="1" max="1" width="5" customWidth="1"/>
    <col min="2" max="3" width="3.625" customWidth="1"/>
    <col min="4" max="4" width="10.125" customWidth="1"/>
    <col min="5" max="5" width="50.875" customWidth="1"/>
    <col min="6" max="10" width="14.5" customWidth="1"/>
  </cols>
  <sheetData>
    <row r="1" spans="1:10" ht="20.100000000000001" customHeight="1" x14ac:dyDescent="0.15">
      <c r="A1" s="10"/>
      <c r="B1" s="54"/>
      <c r="C1" s="54"/>
      <c r="D1" s="54"/>
      <c r="E1" s="54"/>
      <c r="F1" s="54"/>
      <c r="G1" s="54"/>
      <c r="H1" s="54"/>
      <c r="I1" s="54"/>
      <c r="J1" s="55" t="s">
        <v>103</v>
      </c>
    </row>
    <row r="2" spans="1:10" ht="20.100000000000001" customHeight="1" x14ac:dyDescent="0.15">
      <c r="A2" s="106" t="s">
        <v>104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20.100000000000001" customHeight="1" x14ac:dyDescent="0.15">
      <c r="A3" s="8" t="s">
        <v>0</v>
      </c>
      <c r="B3" s="9"/>
      <c r="C3" s="9"/>
      <c r="D3" s="9"/>
      <c r="E3" s="9"/>
      <c r="F3" s="56"/>
      <c r="G3" s="56"/>
      <c r="H3" s="56"/>
      <c r="I3" s="56"/>
      <c r="J3" s="7" t="s">
        <v>4</v>
      </c>
    </row>
    <row r="4" spans="1:10" ht="20.100000000000001" customHeight="1" x14ac:dyDescent="0.15">
      <c r="A4" s="107" t="s">
        <v>57</v>
      </c>
      <c r="B4" s="136"/>
      <c r="C4" s="136"/>
      <c r="D4" s="136"/>
      <c r="E4" s="108"/>
      <c r="F4" s="133" t="s">
        <v>58</v>
      </c>
      <c r="G4" s="134" t="s">
        <v>105</v>
      </c>
      <c r="H4" s="135" t="s">
        <v>106</v>
      </c>
      <c r="I4" s="135" t="s">
        <v>107</v>
      </c>
      <c r="J4" s="129" t="s">
        <v>108</v>
      </c>
    </row>
    <row r="5" spans="1:10" ht="20.100000000000001" customHeight="1" x14ac:dyDescent="0.15">
      <c r="A5" s="107" t="s">
        <v>68</v>
      </c>
      <c r="B5" s="136"/>
      <c r="C5" s="108"/>
      <c r="D5" s="132" t="s">
        <v>69</v>
      </c>
      <c r="E5" s="130" t="s">
        <v>109</v>
      </c>
      <c r="F5" s="134"/>
      <c r="G5" s="134"/>
      <c r="H5" s="135"/>
      <c r="I5" s="135"/>
      <c r="J5" s="129"/>
    </row>
    <row r="6" spans="1:10" ht="15" customHeight="1" x14ac:dyDescent="0.15">
      <c r="A6" s="57" t="s">
        <v>78</v>
      </c>
      <c r="B6" s="57" t="s">
        <v>79</v>
      </c>
      <c r="C6" s="58" t="s">
        <v>80</v>
      </c>
      <c r="D6" s="129"/>
      <c r="E6" s="131"/>
      <c r="F6" s="134"/>
      <c r="G6" s="134"/>
      <c r="H6" s="135"/>
      <c r="I6" s="135"/>
      <c r="J6" s="129"/>
    </row>
    <row r="7" spans="1:10" ht="20.100000000000001" customHeight="1" x14ac:dyDescent="0.15">
      <c r="A7" s="59" t="s">
        <v>37</v>
      </c>
      <c r="B7" s="59" t="s">
        <v>37</v>
      </c>
      <c r="C7" s="59" t="s">
        <v>37</v>
      </c>
      <c r="D7" s="60" t="s">
        <v>37</v>
      </c>
      <c r="E7" s="60" t="s">
        <v>58</v>
      </c>
      <c r="F7" s="61">
        <f t="shared" ref="F7:F14" si="0">SUM(G7:J7)</f>
        <v>424.02</v>
      </c>
      <c r="G7" s="61">
        <v>321.02</v>
      </c>
      <c r="H7" s="61">
        <v>103</v>
      </c>
      <c r="I7" s="61">
        <v>0</v>
      </c>
      <c r="J7" s="18">
        <v>0</v>
      </c>
    </row>
    <row r="8" spans="1:10" ht="20.100000000000001" customHeight="1" x14ac:dyDescent="0.15">
      <c r="A8" s="59" t="s">
        <v>81</v>
      </c>
      <c r="B8" s="59" t="s">
        <v>82</v>
      </c>
      <c r="C8" s="59" t="s">
        <v>83</v>
      </c>
      <c r="D8" s="60" t="s">
        <v>84</v>
      </c>
      <c r="E8" s="60" t="s">
        <v>85</v>
      </c>
      <c r="F8" s="61">
        <f t="shared" si="0"/>
        <v>17.899999999999999</v>
      </c>
      <c r="G8" s="61">
        <v>17.899999999999999</v>
      </c>
      <c r="H8" s="61">
        <v>0</v>
      </c>
      <c r="I8" s="61">
        <v>0</v>
      </c>
      <c r="J8" s="18">
        <v>0</v>
      </c>
    </row>
    <row r="9" spans="1:10" ht="20.100000000000001" customHeight="1" x14ac:dyDescent="0.15">
      <c r="A9" s="59" t="s">
        <v>86</v>
      </c>
      <c r="B9" s="59" t="s">
        <v>87</v>
      </c>
      <c r="C9" s="59" t="s">
        <v>87</v>
      </c>
      <c r="D9" s="60" t="s">
        <v>84</v>
      </c>
      <c r="E9" s="60" t="s">
        <v>88</v>
      </c>
      <c r="F9" s="61">
        <f t="shared" si="0"/>
        <v>26.06</v>
      </c>
      <c r="G9" s="61">
        <v>26.06</v>
      </c>
      <c r="H9" s="61">
        <v>0</v>
      </c>
      <c r="I9" s="61">
        <v>0</v>
      </c>
      <c r="J9" s="18">
        <v>0</v>
      </c>
    </row>
    <row r="10" spans="1:10" ht="20.100000000000001" customHeight="1" x14ac:dyDescent="0.15">
      <c r="A10" s="59" t="s">
        <v>86</v>
      </c>
      <c r="B10" s="59" t="s">
        <v>87</v>
      </c>
      <c r="C10" s="59" t="s">
        <v>89</v>
      </c>
      <c r="D10" s="60" t="s">
        <v>84</v>
      </c>
      <c r="E10" s="60" t="s">
        <v>90</v>
      </c>
      <c r="F10" s="61">
        <f t="shared" si="0"/>
        <v>13.03</v>
      </c>
      <c r="G10" s="61">
        <v>13.03</v>
      </c>
      <c r="H10" s="61">
        <v>0</v>
      </c>
      <c r="I10" s="61">
        <v>0</v>
      </c>
      <c r="J10" s="18">
        <v>0</v>
      </c>
    </row>
    <row r="11" spans="1:10" ht="20.100000000000001" customHeight="1" x14ac:dyDescent="0.15">
      <c r="A11" s="59" t="s">
        <v>86</v>
      </c>
      <c r="B11" s="59" t="s">
        <v>91</v>
      </c>
      <c r="C11" s="59" t="s">
        <v>92</v>
      </c>
      <c r="D11" s="60" t="s">
        <v>84</v>
      </c>
      <c r="E11" s="60" t="s">
        <v>93</v>
      </c>
      <c r="F11" s="61">
        <f t="shared" si="0"/>
        <v>225.96</v>
      </c>
      <c r="G11" s="61">
        <v>225.96</v>
      </c>
      <c r="H11" s="61">
        <v>0</v>
      </c>
      <c r="I11" s="61">
        <v>0</v>
      </c>
      <c r="J11" s="18">
        <v>0</v>
      </c>
    </row>
    <row r="12" spans="1:10" ht="20.100000000000001" customHeight="1" x14ac:dyDescent="0.15">
      <c r="A12" s="59" t="s">
        <v>86</v>
      </c>
      <c r="B12" s="59" t="s">
        <v>91</v>
      </c>
      <c r="C12" s="59" t="s">
        <v>94</v>
      </c>
      <c r="D12" s="60" t="s">
        <v>84</v>
      </c>
      <c r="E12" s="60" t="s">
        <v>95</v>
      </c>
      <c r="F12" s="61">
        <f t="shared" si="0"/>
        <v>103</v>
      </c>
      <c r="G12" s="61">
        <v>0</v>
      </c>
      <c r="H12" s="61">
        <v>103</v>
      </c>
      <c r="I12" s="61">
        <v>0</v>
      </c>
      <c r="J12" s="18">
        <v>0</v>
      </c>
    </row>
    <row r="13" spans="1:10" ht="20.100000000000001" customHeight="1" x14ac:dyDescent="0.15">
      <c r="A13" s="59" t="s">
        <v>96</v>
      </c>
      <c r="B13" s="59" t="s">
        <v>97</v>
      </c>
      <c r="C13" s="59" t="s">
        <v>98</v>
      </c>
      <c r="D13" s="60" t="s">
        <v>84</v>
      </c>
      <c r="E13" s="60" t="s">
        <v>99</v>
      </c>
      <c r="F13" s="61">
        <f t="shared" si="0"/>
        <v>15.32</v>
      </c>
      <c r="G13" s="61">
        <v>15.32</v>
      </c>
      <c r="H13" s="61">
        <v>0</v>
      </c>
      <c r="I13" s="61">
        <v>0</v>
      </c>
      <c r="J13" s="18">
        <v>0</v>
      </c>
    </row>
    <row r="14" spans="1:10" ht="20.100000000000001" customHeight="1" x14ac:dyDescent="0.15">
      <c r="A14" s="59" t="s">
        <v>100</v>
      </c>
      <c r="B14" s="59" t="s">
        <v>98</v>
      </c>
      <c r="C14" s="59" t="s">
        <v>101</v>
      </c>
      <c r="D14" s="60" t="s">
        <v>84</v>
      </c>
      <c r="E14" s="60" t="s">
        <v>102</v>
      </c>
      <c r="F14" s="61">
        <f t="shared" si="0"/>
        <v>22.75</v>
      </c>
      <c r="G14" s="61">
        <v>22.75</v>
      </c>
      <c r="H14" s="61">
        <v>0</v>
      </c>
      <c r="I14" s="61">
        <v>0</v>
      </c>
      <c r="J14" s="18">
        <v>0</v>
      </c>
    </row>
  </sheetData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honeticPr fontId="29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99" fitToHeight="1000" orientation="landscape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showZeros="0" workbookViewId="0"/>
  </sheetViews>
  <sheetFormatPr defaultRowHeight="10.8" x14ac:dyDescent="0.15"/>
  <cols>
    <col min="1" max="1" width="53.5" customWidth="1"/>
    <col min="2" max="2" width="24.875" customWidth="1"/>
    <col min="3" max="3" width="53.5" customWidth="1"/>
    <col min="4" max="8" width="24.875" customWidth="1"/>
  </cols>
  <sheetData>
    <row r="1" spans="1:8" ht="20.25" customHeight="1" x14ac:dyDescent="0.25">
      <c r="A1" s="6"/>
      <c r="B1" s="6"/>
      <c r="C1" s="6"/>
      <c r="D1" s="6"/>
      <c r="E1" s="6"/>
      <c r="F1" s="6"/>
      <c r="G1" s="6"/>
      <c r="H1" s="7" t="s">
        <v>110</v>
      </c>
    </row>
    <row r="2" spans="1:8" ht="20.25" customHeight="1" x14ac:dyDescent="0.15">
      <c r="A2" s="106" t="s">
        <v>111</v>
      </c>
      <c r="B2" s="106"/>
      <c r="C2" s="106"/>
      <c r="D2" s="106"/>
      <c r="E2" s="106"/>
      <c r="F2" s="106"/>
      <c r="G2" s="106"/>
      <c r="H2" s="106"/>
    </row>
    <row r="3" spans="1:8" ht="20.25" customHeight="1" x14ac:dyDescent="0.15">
      <c r="A3" s="8" t="s">
        <v>0</v>
      </c>
      <c r="B3" s="9"/>
      <c r="C3" s="10"/>
      <c r="D3" s="10"/>
      <c r="E3" s="10"/>
      <c r="F3" s="10"/>
      <c r="G3" s="10"/>
      <c r="H3" s="7" t="s">
        <v>4</v>
      </c>
    </row>
    <row r="4" spans="1:8" ht="24" customHeight="1" x14ac:dyDescent="0.15">
      <c r="A4" s="107" t="s">
        <v>5</v>
      </c>
      <c r="B4" s="108"/>
      <c r="C4" s="107" t="s">
        <v>6</v>
      </c>
      <c r="D4" s="136"/>
      <c r="E4" s="136"/>
      <c r="F4" s="136"/>
      <c r="G4" s="136"/>
      <c r="H4" s="108"/>
    </row>
    <row r="5" spans="1:8" ht="24" customHeight="1" x14ac:dyDescent="0.15">
      <c r="A5" s="11" t="s">
        <v>7</v>
      </c>
      <c r="B5" s="62" t="s">
        <v>8</v>
      </c>
      <c r="C5" s="11" t="s">
        <v>7</v>
      </c>
      <c r="D5" s="11" t="s">
        <v>58</v>
      </c>
      <c r="E5" s="62" t="s">
        <v>112</v>
      </c>
      <c r="F5" s="63" t="s">
        <v>113</v>
      </c>
      <c r="G5" s="64" t="s">
        <v>114</v>
      </c>
      <c r="H5" s="63" t="s">
        <v>115</v>
      </c>
    </row>
    <row r="6" spans="1:8" ht="24" customHeight="1" x14ac:dyDescent="0.15">
      <c r="A6" s="16" t="s">
        <v>116</v>
      </c>
      <c r="B6" s="15">
        <f>SUM(B7:B9)</f>
        <v>424.02</v>
      </c>
      <c r="C6" s="65" t="s">
        <v>117</v>
      </c>
      <c r="D6" s="15">
        <f t="shared" ref="D6:D36" si="0">SUM(E6:H6)</f>
        <v>424.02</v>
      </c>
      <c r="E6" s="66">
        <f>SUM(E7:E36)</f>
        <v>424.02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 x14ac:dyDescent="0.15">
      <c r="A7" s="16" t="s">
        <v>118</v>
      </c>
      <c r="B7" s="15">
        <v>424.02</v>
      </c>
      <c r="C7" s="65" t="s">
        <v>119</v>
      </c>
      <c r="D7" s="15">
        <f t="shared" si="0"/>
        <v>0</v>
      </c>
      <c r="E7" s="67">
        <v>0</v>
      </c>
      <c r="F7" s="68">
        <v>0</v>
      </c>
      <c r="G7" s="68">
        <v>0</v>
      </c>
      <c r="H7" s="69">
        <v>0</v>
      </c>
    </row>
    <row r="8" spans="1:8" ht="24" customHeight="1" x14ac:dyDescent="0.15">
      <c r="A8" s="16" t="s">
        <v>120</v>
      </c>
      <c r="B8" s="15">
        <v>0</v>
      </c>
      <c r="C8" s="65" t="s">
        <v>121</v>
      </c>
      <c r="D8" s="15">
        <f t="shared" si="0"/>
        <v>0</v>
      </c>
      <c r="E8" s="67">
        <v>0</v>
      </c>
      <c r="F8" s="67">
        <v>0</v>
      </c>
      <c r="G8" s="67">
        <v>0</v>
      </c>
      <c r="H8" s="15">
        <v>0</v>
      </c>
    </row>
    <row r="9" spans="1:8" ht="24" customHeight="1" x14ac:dyDescent="0.15">
      <c r="A9" s="16" t="s">
        <v>122</v>
      </c>
      <c r="B9" s="15">
        <v>0</v>
      </c>
      <c r="C9" s="65" t="s">
        <v>123</v>
      </c>
      <c r="D9" s="15">
        <f t="shared" si="0"/>
        <v>0</v>
      </c>
      <c r="E9" s="67">
        <v>0</v>
      </c>
      <c r="F9" s="67">
        <v>0</v>
      </c>
      <c r="G9" s="67">
        <v>0</v>
      </c>
      <c r="H9" s="15">
        <v>0</v>
      </c>
    </row>
    <row r="10" spans="1:8" ht="24" customHeight="1" x14ac:dyDescent="0.15">
      <c r="A10" s="16" t="s">
        <v>124</v>
      </c>
      <c r="B10" s="15">
        <f>SUM(B11:B14)</f>
        <v>0</v>
      </c>
      <c r="C10" s="65" t="s">
        <v>125</v>
      </c>
      <c r="D10" s="15">
        <f t="shared" si="0"/>
        <v>0</v>
      </c>
      <c r="E10" s="67">
        <v>0</v>
      </c>
      <c r="F10" s="67">
        <v>0</v>
      </c>
      <c r="G10" s="67">
        <v>0</v>
      </c>
      <c r="H10" s="15">
        <v>0</v>
      </c>
    </row>
    <row r="11" spans="1:8" ht="24" customHeight="1" x14ac:dyDescent="0.15">
      <c r="A11" s="16" t="s">
        <v>118</v>
      </c>
      <c r="B11" s="15">
        <v>0</v>
      </c>
      <c r="C11" s="65" t="s">
        <v>126</v>
      </c>
      <c r="D11" s="15">
        <f t="shared" si="0"/>
        <v>17.899999999999999</v>
      </c>
      <c r="E11" s="67">
        <v>17.899999999999999</v>
      </c>
      <c r="F11" s="67">
        <v>0</v>
      </c>
      <c r="G11" s="67">
        <v>0</v>
      </c>
      <c r="H11" s="15">
        <v>0</v>
      </c>
    </row>
    <row r="12" spans="1:8" ht="24" customHeight="1" x14ac:dyDescent="0.15">
      <c r="A12" s="16" t="s">
        <v>120</v>
      </c>
      <c r="B12" s="15">
        <v>0</v>
      </c>
      <c r="C12" s="65" t="s">
        <v>127</v>
      </c>
      <c r="D12" s="15">
        <f t="shared" si="0"/>
        <v>0</v>
      </c>
      <c r="E12" s="67">
        <v>0</v>
      </c>
      <c r="F12" s="67">
        <v>0</v>
      </c>
      <c r="G12" s="67">
        <v>0</v>
      </c>
      <c r="H12" s="15">
        <v>0</v>
      </c>
    </row>
    <row r="13" spans="1:8" ht="24" customHeight="1" x14ac:dyDescent="0.15">
      <c r="A13" s="16" t="s">
        <v>122</v>
      </c>
      <c r="B13" s="15">
        <v>0</v>
      </c>
      <c r="C13" s="65" t="s">
        <v>128</v>
      </c>
      <c r="D13" s="15">
        <f t="shared" si="0"/>
        <v>0</v>
      </c>
      <c r="E13" s="67">
        <v>0</v>
      </c>
      <c r="F13" s="67">
        <v>0</v>
      </c>
      <c r="G13" s="67">
        <v>0</v>
      </c>
      <c r="H13" s="15">
        <v>0</v>
      </c>
    </row>
    <row r="14" spans="1:8" ht="24" customHeight="1" x14ac:dyDescent="0.15">
      <c r="A14" s="16" t="s">
        <v>129</v>
      </c>
      <c r="B14" s="15">
        <v>0</v>
      </c>
      <c r="C14" s="65" t="s">
        <v>130</v>
      </c>
      <c r="D14" s="15">
        <f t="shared" si="0"/>
        <v>368.05</v>
      </c>
      <c r="E14" s="67">
        <v>368.05</v>
      </c>
      <c r="F14" s="67">
        <v>0</v>
      </c>
      <c r="G14" s="67">
        <v>0</v>
      </c>
      <c r="H14" s="15">
        <v>0</v>
      </c>
    </row>
    <row r="15" spans="1:8" ht="24" customHeight="1" x14ac:dyDescent="0.15">
      <c r="A15" s="19"/>
      <c r="B15" s="15"/>
      <c r="C15" s="70" t="s">
        <v>131</v>
      </c>
      <c r="D15" s="15">
        <f t="shared" si="0"/>
        <v>0</v>
      </c>
      <c r="E15" s="67">
        <v>0</v>
      </c>
      <c r="F15" s="67">
        <v>0</v>
      </c>
      <c r="G15" s="67">
        <v>0</v>
      </c>
      <c r="H15" s="15">
        <v>0</v>
      </c>
    </row>
    <row r="16" spans="1:8" ht="24" customHeight="1" x14ac:dyDescent="0.15">
      <c r="A16" s="19"/>
      <c r="B16" s="15"/>
      <c r="C16" s="70" t="s">
        <v>132</v>
      </c>
      <c r="D16" s="15">
        <f t="shared" si="0"/>
        <v>15.32</v>
      </c>
      <c r="E16" s="67">
        <v>15.32</v>
      </c>
      <c r="F16" s="67">
        <v>0</v>
      </c>
      <c r="G16" s="67">
        <v>0</v>
      </c>
      <c r="H16" s="15">
        <v>0</v>
      </c>
    </row>
    <row r="17" spans="1:8" ht="24" customHeight="1" x14ac:dyDescent="0.15">
      <c r="A17" s="19"/>
      <c r="B17" s="15"/>
      <c r="C17" s="70" t="s">
        <v>133</v>
      </c>
      <c r="D17" s="15">
        <f t="shared" si="0"/>
        <v>0</v>
      </c>
      <c r="E17" s="67">
        <v>0</v>
      </c>
      <c r="F17" s="67">
        <v>0</v>
      </c>
      <c r="G17" s="67">
        <v>0</v>
      </c>
      <c r="H17" s="15">
        <v>0</v>
      </c>
    </row>
    <row r="18" spans="1:8" ht="24" customHeight="1" x14ac:dyDescent="0.15">
      <c r="A18" s="19"/>
      <c r="B18" s="15"/>
      <c r="C18" s="70" t="s">
        <v>134</v>
      </c>
      <c r="D18" s="15">
        <f t="shared" si="0"/>
        <v>0</v>
      </c>
      <c r="E18" s="67">
        <v>0</v>
      </c>
      <c r="F18" s="67">
        <v>0</v>
      </c>
      <c r="G18" s="67">
        <v>0</v>
      </c>
      <c r="H18" s="15">
        <v>0</v>
      </c>
    </row>
    <row r="19" spans="1:8" ht="24" customHeight="1" x14ac:dyDescent="0.15">
      <c r="A19" s="19"/>
      <c r="B19" s="15"/>
      <c r="C19" s="70" t="s">
        <v>135</v>
      </c>
      <c r="D19" s="15">
        <f t="shared" si="0"/>
        <v>0</v>
      </c>
      <c r="E19" s="67">
        <v>0</v>
      </c>
      <c r="F19" s="67">
        <v>0</v>
      </c>
      <c r="G19" s="67">
        <v>0</v>
      </c>
      <c r="H19" s="15">
        <v>0</v>
      </c>
    </row>
    <row r="20" spans="1:8" ht="24" customHeight="1" x14ac:dyDescent="0.15">
      <c r="A20" s="19"/>
      <c r="B20" s="15"/>
      <c r="C20" s="70" t="s">
        <v>136</v>
      </c>
      <c r="D20" s="15">
        <f t="shared" si="0"/>
        <v>0</v>
      </c>
      <c r="E20" s="67">
        <v>0</v>
      </c>
      <c r="F20" s="67">
        <v>0</v>
      </c>
      <c r="G20" s="67">
        <v>0</v>
      </c>
      <c r="H20" s="15">
        <v>0</v>
      </c>
    </row>
    <row r="21" spans="1:8" ht="24" customHeight="1" x14ac:dyDescent="0.15">
      <c r="A21" s="19"/>
      <c r="B21" s="15"/>
      <c r="C21" s="70" t="s">
        <v>137</v>
      </c>
      <c r="D21" s="15">
        <f t="shared" si="0"/>
        <v>0</v>
      </c>
      <c r="E21" s="67">
        <v>0</v>
      </c>
      <c r="F21" s="67">
        <v>0</v>
      </c>
      <c r="G21" s="67">
        <v>0</v>
      </c>
      <c r="H21" s="15">
        <v>0</v>
      </c>
    </row>
    <row r="22" spans="1:8" ht="24" customHeight="1" x14ac:dyDescent="0.15">
      <c r="A22" s="19"/>
      <c r="B22" s="15"/>
      <c r="C22" s="70" t="s">
        <v>138</v>
      </c>
      <c r="D22" s="15">
        <f t="shared" si="0"/>
        <v>0</v>
      </c>
      <c r="E22" s="67">
        <v>0</v>
      </c>
      <c r="F22" s="67">
        <v>0</v>
      </c>
      <c r="G22" s="67">
        <v>0</v>
      </c>
      <c r="H22" s="15">
        <v>0</v>
      </c>
    </row>
    <row r="23" spans="1:8" ht="24" customHeight="1" x14ac:dyDescent="0.15">
      <c r="A23" s="19"/>
      <c r="B23" s="15"/>
      <c r="C23" s="70" t="s">
        <v>139</v>
      </c>
      <c r="D23" s="15">
        <f t="shared" si="0"/>
        <v>0</v>
      </c>
      <c r="E23" s="67">
        <v>0</v>
      </c>
      <c r="F23" s="67">
        <v>0</v>
      </c>
      <c r="G23" s="67">
        <v>0</v>
      </c>
      <c r="H23" s="15">
        <v>0</v>
      </c>
    </row>
    <row r="24" spans="1:8" ht="24" customHeight="1" x14ac:dyDescent="0.15">
      <c r="A24" s="19"/>
      <c r="B24" s="15"/>
      <c r="C24" s="71" t="s">
        <v>140</v>
      </c>
      <c r="D24" s="15">
        <f t="shared" si="0"/>
        <v>0</v>
      </c>
      <c r="E24" s="67">
        <v>0</v>
      </c>
      <c r="F24" s="67">
        <v>0</v>
      </c>
      <c r="G24" s="67">
        <v>0</v>
      </c>
      <c r="H24" s="15">
        <v>0</v>
      </c>
    </row>
    <row r="25" spans="1:8" ht="24" customHeight="1" x14ac:dyDescent="0.15">
      <c r="A25" s="72"/>
      <c r="B25" s="73"/>
      <c r="C25" s="74" t="s">
        <v>141</v>
      </c>
      <c r="D25" s="73">
        <f t="shared" si="0"/>
        <v>0</v>
      </c>
      <c r="E25" s="73">
        <v>0</v>
      </c>
      <c r="F25" s="73">
        <v>0</v>
      </c>
      <c r="G25" s="73">
        <v>0</v>
      </c>
      <c r="H25" s="73">
        <v>0</v>
      </c>
    </row>
    <row r="26" spans="1:8" ht="24" customHeight="1" x14ac:dyDescent="0.15">
      <c r="A26" s="16"/>
      <c r="B26" s="73"/>
      <c r="C26" s="74" t="s">
        <v>142</v>
      </c>
      <c r="D26" s="73">
        <f t="shared" si="0"/>
        <v>22.75</v>
      </c>
      <c r="E26" s="73">
        <v>22.75</v>
      </c>
      <c r="F26" s="73">
        <v>0</v>
      </c>
      <c r="G26" s="73">
        <v>0</v>
      </c>
      <c r="H26" s="73">
        <v>0</v>
      </c>
    </row>
    <row r="27" spans="1:8" ht="24" customHeight="1" x14ac:dyDescent="0.15">
      <c r="A27" s="16"/>
      <c r="B27" s="73"/>
      <c r="C27" s="74" t="s">
        <v>143</v>
      </c>
      <c r="D27" s="73">
        <f t="shared" si="0"/>
        <v>0</v>
      </c>
      <c r="E27" s="73">
        <v>0</v>
      </c>
      <c r="F27" s="73">
        <v>0</v>
      </c>
      <c r="G27" s="73">
        <v>0</v>
      </c>
      <c r="H27" s="73">
        <v>0</v>
      </c>
    </row>
    <row r="28" spans="1:8" ht="24" customHeight="1" x14ac:dyDescent="0.15">
      <c r="A28" s="16"/>
      <c r="B28" s="73"/>
      <c r="C28" s="74" t="s">
        <v>144</v>
      </c>
      <c r="D28" s="73">
        <f t="shared" si="0"/>
        <v>0</v>
      </c>
      <c r="E28" s="73">
        <v>0</v>
      </c>
      <c r="F28" s="73">
        <v>0</v>
      </c>
      <c r="G28" s="73">
        <v>0</v>
      </c>
      <c r="H28" s="73">
        <v>0</v>
      </c>
    </row>
    <row r="29" spans="1:8" ht="24" customHeight="1" x14ac:dyDescent="0.15">
      <c r="A29" s="16"/>
      <c r="B29" s="73"/>
      <c r="C29" s="74" t="s">
        <v>145</v>
      </c>
      <c r="D29" s="73">
        <f t="shared" si="0"/>
        <v>0</v>
      </c>
      <c r="E29" s="73">
        <v>0</v>
      </c>
      <c r="F29" s="73">
        <v>0</v>
      </c>
      <c r="G29" s="73">
        <v>0</v>
      </c>
      <c r="H29" s="73">
        <v>0</v>
      </c>
    </row>
    <row r="30" spans="1:8" ht="24" customHeight="1" x14ac:dyDescent="0.15">
      <c r="A30" s="13"/>
      <c r="B30" s="61"/>
      <c r="C30" s="75" t="s">
        <v>146</v>
      </c>
      <c r="D30" s="76">
        <f t="shared" si="0"/>
        <v>0</v>
      </c>
      <c r="E30" s="77">
        <v>0</v>
      </c>
      <c r="F30" s="77">
        <v>0</v>
      </c>
      <c r="G30" s="77">
        <v>0</v>
      </c>
      <c r="H30" s="77">
        <v>0</v>
      </c>
    </row>
    <row r="31" spans="1:8" ht="24" customHeight="1" x14ac:dyDescent="0.15">
      <c r="A31" s="20"/>
      <c r="B31" s="78"/>
      <c r="C31" s="79" t="s">
        <v>147</v>
      </c>
      <c r="D31" s="15">
        <f t="shared" si="0"/>
        <v>0</v>
      </c>
      <c r="E31" s="80">
        <v>0</v>
      </c>
      <c r="F31" s="80">
        <v>0</v>
      </c>
      <c r="G31" s="80">
        <v>0</v>
      </c>
      <c r="H31" s="80">
        <v>0</v>
      </c>
    </row>
    <row r="32" spans="1:8" ht="24" customHeight="1" x14ac:dyDescent="0.15">
      <c r="A32" s="22"/>
      <c r="B32" s="23"/>
      <c r="C32" s="81" t="s">
        <v>148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 x14ac:dyDescent="0.15">
      <c r="A33" s="22"/>
      <c r="B33" s="23"/>
      <c r="C33" s="81" t="s">
        <v>149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 x14ac:dyDescent="0.15">
      <c r="A34" s="22"/>
      <c r="B34" s="23"/>
      <c r="C34" s="81" t="s">
        <v>150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 x14ac:dyDescent="0.15">
      <c r="A35" s="22"/>
      <c r="B35" s="23"/>
      <c r="C35" s="81" t="s">
        <v>151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 x14ac:dyDescent="0.15">
      <c r="A36" s="22"/>
      <c r="B36" s="23"/>
      <c r="C36" s="81" t="s">
        <v>152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 x14ac:dyDescent="0.15">
      <c r="A37" s="25"/>
      <c r="B37" s="24"/>
      <c r="C37" s="25"/>
      <c r="D37" s="24"/>
      <c r="E37" s="23"/>
      <c r="F37" s="23"/>
      <c r="G37" s="23" t="s">
        <v>37</v>
      </c>
      <c r="H37" s="23"/>
    </row>
    <row r="38" spans="1:8" ht="24" customHeight="1" x14ac:dyDescent="0.15">
      <c r="A38" s="22"/>
      <c r="B38" s="23"/>
      <c r="C38" s="22" t="s">
        <v>153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 x14ac:dyDescent="0.15">
      <c r="A39" s="22"/>
      <c r="B39" s="82"/>
      <c r="C39" s="22"/>
      <c r="D39" s="24"/>
      <c r="E39" s="23"/>
      <c r="F39" s="23"/>
      <c r="G39" s="23"/>
      <c r="H39" s="23"/>
    </row>
    <row r="40" spans="1:8" ht="24" customHeight="1" x14ac:dyDescent="0.15">
      <c r="A40" s="25" t="s">
        <v>53</v>
      </c>
      <c r="B40" s="82">
        <f>SUM(B6,B10)</f>
        <v>424.02</v>
      </c>
      <c r="C40" s="25" t="s">
        <v>54</v>
      </c>
      <c r="D40" s="24">
        <f>SUM(D7:D38)</f>
        <v>424.02</v>
      </c>
      <c r="E40" s="24">
        <f>SUM(E7:E38)</f>
        <v>424.02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mergeCells count="3">
    <mergeCell ref="A2:H2"/>
    <mergeCell ref="C4:H4"/>
    <mergeCell ref="A4:B4"/>
  </mergeCells>
  <phoneticPr fontId="29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38" orientation="landscape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"/>
  <sheetViews>
    <sheetView showGridLines="0" showZeros="0" workbookViewId="0"/>
  </sheetViews>
  <sheetFormatPr defaultRowHeight="10.8" x14ac:dyDescent="0.15"/>
  <cols>
    <col min="1" max="1" width="5" customWidth="1"/>
    <col min="2" max="2" width="3.625" customWidth="1"/>
    <col min="3" max="3" width="10.375" customWidth="1"/>
    <col min="4" max="4" width="43.375" customWidth="1"/>
    <col min="5" max="5" width="15.875" customWidth="1"/>
    <col min="6" max="15" width="11.625" customWidth="1"/>
    <col min="16" max="22" width="8.375" customWidth="1"/>
    <col min="23" max="25" width="9.125" customWidth="1"/>
    <col min="26" max="35" width="8.375" customWidth="1"/>
    <col min="36" max="38" width="9.125" customWidth="1"/>
    <col min="39" max="41" width="8.375" customWidth="1"/>
  </cols>
  <sheetData>
    <row r="1" spans="1:41" ht="20.100000000000001" customHeight="1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83" t="s">
        <v>154</v>
      </c>
    </row>
    <row r="2" spans="1:41" ht="20.100000000000001" customHeight="1" x14ac:dyDescent="0.15">
      <c r="A2" s="106" t="s">
        <v>155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</row>
    <row r="3" spans="1:41" ht="20.100000000000001" customHeight="1" x14ac:dyDescent="0.15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43"/>
      <c r="AJ3" s="43"/>
      <c r="AK3" s="43"/>
      <c r="AL3" s="43"/>
      <c r="AO3" s="7" t="s">
        <v>4</v>
      </c>
    </row>
    <row r="4" spans="1:41" ht="20.100000000000001" customHeight="1" x14ac:dyDescent="0.15">
      <c r="A4" s="109" t="s">
        <v>57</v>
      </c>
      <c r="B4" s="110"/>
      <c r="C4" s="110"/>
      <c r="D4" s="111"/>
      <c r="E4" s="145" t="s">
        <v>156</v>
      </c>
      <c r="F4" s="142" t="s">
        <v>157</v>
      </c>
      <c r="G4" s="143"/>
      <c r="H4" s="143"/>
      <c r="I4" s="143"/>
      <c r="J4" s="143"/>
      <c r="K4" s="143"/>
      <c r="L4" s="143"/>
      <c r="M4" s="143"/>
      <c r="N4" s="143"/>
      <c r="O4" s="144"/>
      <c r="P4" s="142" t="s">
        <v>158</v>
      </c>
      <c r="Q4" s="143"/>
      <c r="R4" s="143"/>
      <c r="S4" s="143"/>
      <c r="T4" s="143"/>
      <c r="U4" s="143"/>
      <c r="V4" s="143"/>
      <c r="W4" s="143"/>
      <c r="X4" s="143"/>
      <c r="Y4" s="144"/>
      <c r="Z4" s="142" t="s">
        <v>159</v>
      </c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4"/>
    </row>
    <row r="5" spans="1:41" ht="20.100000000000001" customHeight="1" x14ac:dyDescent="0.15">
      <c r="A5" s="140" t="s">
        <v>68</v>
      </c>
      <c r="B5" s="141"/>
      <c r="C5" s="112" t="s">
        <v>69</v>
      </c>
      <c r="D5" s="114" t="s">
        <v>109</v>
      </c>
      <c r="E5" s="146"/>
      <c r="F5" s="148" t="s">
        <v>58</v>
      </c>
      <c r="G5" s="137" t="s">
        <v>160</v>
      </c>
      <c r="H5" s="138"/>
      <c r="I5" s="139"/>
      <c r="J5" s="137" t="s">
        <v>161</v>
      </c>
      <c r="K5" s="138"/>
      <c r="L5" s="139"/>
      <c r="M5" s="137" t="s">
        <v>162</v>
      </c>
      <c r="N5" s="138"/>
      <c r="O5" s="139"/>
      <c r="P5" s="150" t="s">
        <v>58</v>
      </c>
      <c r="Q5" s="137" t="s">
        <v>160</v>
      </c>
      <c r="R5" s="138"/>
      <c r="S5" s="139"/>
      <c r="T5" s="137" t="s">
        <v>161</v>
      </c>
      <c r="U5" s="138"/>
      <c r="V5" s="139"/>
      <c r="W5" s="137" t="s">
        <v>162</v>
      </c>
      <c r="X5" s="138"/>
      <c r="Y5" s="139"/>
      <c r="Z5" s="148" t="s">
        <v>58</v>
      </c>
      <c r="AA5" s="137" t="s">
        <v>160</v>
      </c>
      <c r="AB5" s="138"/>
      <c r="AC5" s="139"/>
      <c r="AD5" s="137" t="s">
        <v>161</v>
      </c>
      <c r="AE5" s="138"/>
      <c r="AF5" s="139"/>
      <c r="AG5" s="137" t="s">
        <v>162</v>
      </c>
      <c r="AH5" s="138"/>
      <c r="AI5" s="139"/>
      <c r="AJ5" s="137" t="s">
        <v>163</v>
      </c>
      <c r="AK5" s="138"/>
      <c r="AL5" s="139"/>
      <c r="AM5" s="137" t="s">
        <v>115</v>
      </c>
      <c r="AN5" s="138"/>
      <c r="AO5" s="139"/>
    </row>
    <row r="6" spans="1:41" ht="29.25" customHeight="1" x14ac:dyDescent="0.15">
      <c r="A6" s="85" t="s">
        <v>78</v>
      </c>
      <c r="B6" s="85" t="s">
        <v>79</v>
      </c>
      <c r="C6" s="113"/>
      <c r="D6" s="113"/>
      <c r="E6" s="147"/>
      <c r="F6" s="149"/>
      <c r="G6" s="86" t="s">
        <v>73</v>
      </c>
      <c r="H6" s="87" t="s">
        <v>105</v>
      </c>
      <c r="I6" s="87" t="s">
        <v>106</v>
      </c>
      <c r="J6" s="86" t="s">
        <v>73</v>
      </c>
      <c r="K6" s="87" t="s">
        <v>105</v>
      </c>
      <c r="L6" s="87" t="s">
        <v>106</v>
      </c>
      <c r="M6" s="86" t="s">
        <v>73</v>
      </c>
      <c r="N6" s="87" t="s">
        <v>105</v>
      </c>
      <c r="O6" s="88" t="s">
        <v>106</v>
      </c>
      <c r="P6" s="149"/>
      <c r="Q6" s="89" t="s">
        <v>73</v>
      </c>
      <c r="R6" s="49" t="s">
        <v>105</v>
      </c>
      <c r="S6" s="49" t="s">
        <v>106</v>
      </c>
      <c r="T6" s="89" t="s">
        <v>73</v>
      </c>
      <c r="U6" s="49" t="s">
        <v>105</v>
      </c>
      <c r="V6" s="48" t="s">
        <v>106</v>
      </c>
      <c r="W6" s="44" t="s">
        <v>73</v>
      </c>
      <c r="X6" s="89" t="s">
        <v>105</v>
      </c>
      <c r="Y6" s="49" t="s">
        <v>106</v>
      </c>
      <c r="Z6" s="149"/>
      <c r="AA6" s="86" t="s">
        <v>73</v>
      </c>
      <c r="AB6" s="85" t="s">
        <v>105</v>
      </c>
      <c r="AC6" s="85" t="s">
        <v>106</v>
      </c>
      <c r="AD6" s="86" t="s">
        <v>73</v>
      </c>
      <c r="AE6" s="85" t="s">
        <v>105</v>
      </c>
      <c r="AF6" s="85" t="s">
        <v>106</v>
      </c>
      <c r="AG6" s="86" t="s">
        <v>73</v>
      </c>
      <c r="AH6" s="87" t="s">
        <v>105</v>
      </c>
      <c r="AI6" s="87" t="s">
        <v>106</v>
      </c>
      <c r="AJ6" s="86" t="s">
        <v>73</v>
      </c>
      <c r="AK6" s="87" t="s">
        <v>105</v>
      </c>
      <c r="AL6" s="87" t="s">
        <v>106</v>
      </c>
      <c r="AM6" s="86" t="s">
        <v>73</v>
      </c>
      <c r="AN6" s="87" t="s">
        <v>105</v>
      </c>
      <c r="AO6" s="87" t="s">
        <v>106</v>
      </c>
    </row>
    <row r="7" spans="1:41" ht="20.100000000000001" customHeight="1" x14ac:dyDescent="0.15">
      <c r="A7" s="50" t="s">
        <v>37</v>
      </c>
      <c r="B7" s="50" t="s">
        <v>37</v>
      </c>
      <c r="C7" s="50" t="s">
        <v>37</v>
      </c>
      <c r="D7" s="50" t="s">
        <v>58</v>
      </c>
      <c r="E7" s="51">
        <f t="shared" ref="E7:E12" si="0">SUM(F7,P7,Z7)</f>
        <v>424.02</v>
      </c>
      <c r="F7" s="51">
        <f t="shared" ref="F7:F12" si="1">SUM(G7,J7,M7)</f>
        <v>424.02</v>
      </c>
      <c r="G7" s="51">
        <f t="shared" ref="G7:G12" si="2">SUM(H7:I7)</f>
        <v>424.02</v>
      </c>
      <c r="H7" s="51">
        <v>321.02</v>
      </c>
      <c r="I7" s="52">
        <v>103</v>
      </c>
      <c r="J7" s="51">
        <f t="shared" ref="J7:J12" si="3">SUM(K7:L7)</f>
        <v>0</v>
      </c>
      <c r="K7" s="51">
        <v>0</v>
      </c>
      <c r="L7" s="52">
        <v>0</v>
      </c>
      <c r="M7" s="51">
        <f t="shared" ref="M7:M12" si="4">SUM(N7:O7)</f>
        <v>0</v>
      </c>
      <c r="N7" s="51">
        <v>0</v>
      </c>
      <c r="O7" s="52">
        <v>0</v>
      </c>
      <c r="P7" s="53">
        <f t="shared" ref="P7:P12" si="5">SUM(Q7,T7,W7)</f>
        <v>0</v>
      </c>
      <c r="Q7" s="51">
        <f t="shared" ref="Q7:Q12" si="6">SUM(R7:S7)</f>
        <v>0</v>
      </c>
      <c r="R7" s="51">
        <v>0</v>
      </c>
      <c r="S7" s="52">
        <v>0</v>
      </c>
      <c r="T7" s="51">
        <f t="shared" ref="T7:T12" si="7">SUM(U7:V7)</f>
        <v>0</v>
      </c>
      <c r="U7" s="51">
        <v>0</v>
      </c>
      <c r="V7" s="51">
        <v>0</v>
      </c>
      <c r="W7" s="51">
        <f t="shared" ref="W7:W12" si="8">SUM(X7:Y7)</f>
        <v>0</v>
      </c>
      <c r="X7" s="51">
        <v>0</v>
      </c>
      <c r="Y7" s="52">
        <v>0</v>
      </c>
      <c r="Z7" s="53">
        <f t="shared" ref="Z7:Z12" si="9">SUM(AA7,AD7,AG7,AJ7,AM7)</f>
        <v>0</v>
      </c>
      <c r="AA7" s="51">
        <f t="shared" ref="AA7:AA12" si="10">SUM(AB7:AC7)</f>
        <v>0</v>
      </c>
      <c r="AB7" s="51">
        <v>0</v>
      </c>
      <c r="AC7" s="52">
        <v>0</v>
      </c>
      <c r="AD7" s="51">
        <f t="shared" ref="AD7:AD12" si="11">SUM(AE7:AF7)</f>
        <v>0</v>
      </c>
      <c r="AE7" s="51">
        <v>0</v>
      </c>
      <c r="AF7" s="52">
        <v>0</v>
      </c>
      <c r="AG7" s="51">
        <f t="shared" ref="AG7:AG12" si="12">SUM(AH7:AI7)</f>
        <v>0</v>
      </c>
      <c r="AH7" s="51">
        <v>0</v>
      </c>
      <c r="AI7" s="52">
        <v>0</v>
      </c>
      <c r="AJ7" s="51">
        <f t="shared" ref="AJ7:AJ12" si="13">SUM(AK7:AL7)</f>
        <v>0</v>
      </c>
      <c r="AK7" s="51">
        <v>0</v>
      </c>
      <c r="AL7" s="52">
        <v>0</v>
      </c>
      <c r="AM7" s="51">
        <f t="shared" ref="AM7:AM12" si="14">SUM(AN7:AO7)</f>
        <v>0</v>
      </c>
      <c r="AN7" s="51">
        <v>0</v>
      </c>
      <c r="AO7" s="52">
        <v>0</v>
      </c>
    </row>
    <row r="8" spans="1:41" ht="20.100000000000001" customHeight="1" x14ac:dyDescent="0.15">
      <c r="A8" s="50" t="s">
        <v>37</v>
      </c>
      <c r="B8" s="50" t="s">
        <v>164</v>
      </c>
      <c r="C8" s="50" t="s">
        <v>37</v>
      </c>
      <c r="D8" s="50" t="s">
        <v>165</v>
      </c>
      <c r="E8" s="51">
        <f t="shared" si="0"/>
        <v>384.94</v>
      </c>
      <c r="F8" s="51">
        <f t="shared" si="1"/>
        <v>384.94</v>
      </c>
      <c r="G8" s="51">
        <f t="shared" si="2"/>
        <v>384.94</v>
      </c>
      <c r="H8" s="51">
        <v>321.02</v>
      </c>
      <c r="I8" s="52">
        <v>63.92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20.100000000000001" customHeight="1" x14ac:dyDescent="0.15">
      <c r="A9" s="50" t="s">
        <v>164</v>
      </c>
      <c r="B9" s="50" t="s">
        <v>166</v>
      </c>
      <c r="C9" s="50" t="s">
        <v>84</v>
      </c>
      <c r="D9" s="50" t="s">
        <v>167</v>
      </c>
      <c r="E9" s="51">
        <f t="shared" si="0"/>
        <v>243.91</v>
      </c>
      <c r="F9" s="51">
        <f t="shared" si="1"/>
        <v>243.91</v>
      </c>
      <c r="G9" s="51">
        <f t="shared" si="2"/>
        <v>243.91</v>
      </c>
      <c r="H9" s="51">
        <v>243.91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20.100000000000001" customHeight="1" x14ac:dyDescent="0.15">
      <c r="A10" s="50" t="s">
        <v>164</v>
      </c>
      <c r="B10" s="50" t="s">
        <v>168</v>
      </c>
      <c r="C10" s="50" t="s">
        <v>84</v>
      </c>
      <c r="D10" s="50" t="s">
        <v>169</v>
      </c>
      <c r="E10" s="51">
        <f t="shared" si="0"/>
        <v>141.03</v>
      </c>
      <c r="F10" s="51">
        <f t="shared" si="1"/>
        <v>141.03</v>
      </c>
      <c r="G10" s="51">
        <f t="shared" si="2"/>
        <v>141.03</v>
      </c>
      <c r="H10" s="51">
        <v>77.11</v>
      </c>
      <c r="I10" s="52">
        <v>63.92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20.100000000000001" customHeight="1" x14ac:dyDescent="0.15">
      <c r="A11" s="50" t="s">
        <v>37</v>
      </c>
      <c r="B11" s="50" t="s">
        <v>170</v>
      </c>
      <c r="C11" s="50" t="s">
        <v>37</v>
      </c>
      <c r="D11" s="50" t="s">
        <v>171</v>
      </c>
      <c r="E11" s="51">
        <f t="shared" si="0"/>
        <v>39.08</v>
      </c>
      <c r="F11" s="51">
        <f t="shared" si="1"/>
        <v>39.08</v>
      </c>
      <c r="G11" s="51">
        <f t="shared" si="2"/>
        <v>39.08</v>
      </c>
      <c r="H11" s="51">
        <v>0</v>
      </c>
      <c r="I11" s="52">
        <v>39.08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20.100000000000001" customHeight="1" x14ac:dyDescent="0.15">
      <c r="A12" s="50" t="s">
        <v>170</v>
      </c>
      <c r="B12" s="50" t="s">
        <v>166</v>
      </c>
      <c r="C12" s="50" t="s">
        <v>84</v>
      </c>
      <c r="D12" s="50" t="s">
        <v>172</v>
      </c>
      <c r="E12" s="51">
        <f t="shared" si="0"/>
        <v>39.08</v>
      </c>
      <c r="F12" s="51">
        <f t="shared" si="1"/>
        <v>39.08</v>
      </c>
      <c r="G12" s="51">
        <f t="shared" si="2"/>
        <v>39.08</v>
      </c>
      <c r="H12" s="51">
        <v>0</v>
      </c>
      <c r="I12" s="52">
        <v>39.08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</sheetData>
  <mergeCells count="23">
    <mergeCell ref="P4:Y4"/>
    <mergeCell ref="P5:P6"/>
    <mergeCell ref="Z4:AO4"/>
    <mergeCell ref="AA5:AC5"/>
    <mergeCell ref="AD5:AF5"/>
    <mergeCell ref="AG5:AI5"/>
    <mergeCell ref="AJ5:AL5"/>
    <mergeCell ref="A2:AO2"/>
    <mergeCell ref="A4:D4"/>
    <mergeCell ref="Q5:S5"/>
    <mergeCell ref="A5:B5"/>
    <mergeCell ref="J5:L5"/>
    <mergeCell ref="M5:O5"/>
    <mergeCell ref="F4:O4"/>
    <mergeCell ref="G5:I5"/>
    <mergeCell ref="C5:C6"/>
    <mergeCell ref="D5:D6"/>
    <mergeCell ref="E4:E6"/>
    <mergeCell ref="F5:F6"/>
    <mergeCell ref="AM5:AO5"/>
    <mergeCell ref="Z5:Z6"/>
    <mergeCell ref="T5:V5"/>
    <mergeCell ref="W5:Y5"/>
  </mergeCells>
  <phoneticPr fontId="29" type="noConversion"/>
  <printOptions horizontalCentered="1"/>
  <pageMargins left="0.59027779999999996" right="0.59027779999999996" top="0.59027779999999996" bottom="0.59027779999999996" header="0.59027779999999996" footer="0.39374999999999999"/>
  <pageSetup paperSize="9" scale="10" fitToHeight="100" orientation="landscape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23"/>
  <sheetViews>
    <sheetView showGridLines="0" showZeros="0" workbookViewId="0"/>
  </sheetViews>
  <sheetFormatPr defaultRowHeight="10.8" x14ac:dyDescent="0.15"/>
  <cols>
    <col min="1" max="1" width="4.875" customWidth="1"/>
    <col min="2" max="3" width="3.625" customWidth="1"/>
    <col min="4" max="4" width="52.625" customWidth="1"/>
    <col min="5" max="5" width="15" customWidth="1"/>
    <col min="6" max="6" width="12.125" customWidth="1"/>
    <col min="7" max="15" width="11.875" customWidth="1"/>
    <col min="16" max="19" width="9.125" customWidth="1"/>
    <col min="20" max="20" width="12.125" customWidth="1"/>
    <col min="21" max="113" width="9.125"/>
  </cols>
  <sheetData>
    <row r="1" spans="1:113" ht="20.100000000000001" customHeight="1" x14ac:dyDescent="0.15">
      <c r="A1" s="35"/>
      <c r="B1" s="36"/>
      <c r="C1" s="36"/>
      <c r="D1" s="36"/>
      <c r="DI1" s="83" t="s">
        <v>173</v>
      </c>
    </row>
    <row r="2" spans="1:113" ht="20.100000000000001" customHeight="1" x14ac:dyDescent="0.15">
      <c r="A2" s="106" t="s">
        <v>174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</row>
    <row r="3" spans="1:113" ht="20.100000000000001" customHeight="1" x14ac:dyDescent="0.15">
      <c r="A3" s="90" t="s">
        <v>0</v>
      </c>
      <c r="B3" s="91"/>
      <c r="C3" s="91"/>
      <c r="D3" s="91"/>
      <c r="F3" s="43"/>
      <c r="DI3" s="83" t="s">
        <v>4</v>
      </c>
    </row>
    <row r="4" spans="1:113" ht="20.100000000000001" customHeight="1" x14ac:dyDescent="0.15">
      <c r="A4" s="154" t="s">
        <v>57</v>
      </c>
      <c r="B4" s="155"/>
      <c r="C4" s="155"/>
      <c r="D4" s="156"/>
      <c r="E4" s="153" t="s">
        <v>58</v>
      </c>
      <c r="F4" s="142" t="s">
        <v>175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4"/>
      <c r="T4" s="142" t="s">
        <v>176</v>
      </c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4"/>
      <c r="AV4" s="142" t="s">
        <v>177</v>
      </c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4"/>
      <c r="BH4" s="142" t="s">
        <v>178</v>
      </c>
      <c r="BI4" s="143"/>
      <c r="BJ4" s="143"/>
      <c r="BK4" s="143"/>
      <c r="BL4" s="144"/>
      <c r="BM4" s="142" t="s">
        <v>179</v>
      </c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42" t="s">
        <v>180</v>
      </c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4"/>
      <c r="CR4" s="126" t="s">
        <v>181</v>
      </c>
      <c r="CS4" s="127"/>
      <c r="CT4" s="128"/>
      <c r="CU4" s="126" t="s">
        <v>182</v>
      </c>
      <c r="CV4" s="127"/>
      <c r="CW4" s="127"/>
      <c r="CX4" s="127"/>
      <c r="CY4" s="127"/>
      <c r="CZ4" s="128"/>
      <c r="DA4" s="126" t="s">
        <v>183</v>
      </c>
      <c r="DB4" s="127"/>
      <c r="DC4" s="128"/>
      <c r="DD4" s="142" t="s">
        <v>184</v>
      </c>
      <c r="DE4" s="143"/>
      <c r="DF4" s="143"/>
      <c r="DG4" s="143"/>
      <c r="DH4" s="143"/>
      <c r="DI4" s="144"/>
    </row>
    <row r="5" spans="1:113" ht="20.100000000000001" customHeight="1" x14ac:dyDescent="0.15">
      <c r="A5" s="109" t="s">
        <v>68</v>
      </c>
      <c r="B5" s="110"/>
      <c r="C5" s="111"/>
      <c r="D5" s="153" t="s">
        <v>185</v>
      </c>
      <c r="E5" s="116"/>
      <c r="F5" s="125" t="s">
        <v>73</v>
      </c>
      <c r="G5" s="125" t="s">
        <v>186</v>
      </c>
      <c r="H5" s="125" t="s">
        <v>187</v>
      </c>
      <c r="I5" s="125" t="s">
        <v>188</v>
      </c>
      <c r="J5" s="125" t="s">
        <v>189</v>
      </c>
      <c r="K5" s="125" t="s">
        <v>190</v>
      </c>
      <c r="L5" s="125" t="s">
        <v>191</v>
      </c>
      <c r="M5" s="125" t="s">
        <v>192</v>
      </c>
      <c r="N5" s="125" t="s">
        <v>193</v>
      </c>
      <c r="O5" s="125" t="s">
        <v>194</v>
      </c>
      <c r="P5" s="125" t="s">
        <v>195</v>
      </c>
      <c r="Q5" s="125" t="s">
        <v>102</v>
      </c>
      <c r="R5" s="125" t="s">
        <v>196</v>
      </c>
      <c r="S5" s="125" t="s">
        <v>197</v>
      </c>
      <c r="T5" s="125" t="s">
        <v>73</v>
      </c>
      <c r="U5" s="125" t="s">
        <v>198</v>
      </c>
      <c r="V5" s="125" t="s">
        <v>199</v>
      </c>
      <c r="W5" s="125" t="s">
        <v>200</v>
      </c>
      <c r="X5" s="125" t="s">
        <v>201</v>
      </c>
      <c r="Y5" s="125" t="s">
        <v>202</v>
      </c>
      <c r="Z5" s="125" t="s">
        <v>203</v>
      </c>
      <c r="AA5" s="125" t="s">
        <v>204</v>
      </c>
      <c r="AB5" s="125" t="s">
        <v>205</v>
      </c>
      <c r="AC5" s="125" t="s">
        <v>206</v>
      </c>
      <c r="AD5" s="125" t="s">
        <v>207</v>
      </c>
      <c r="AE5" s="125" t="s">
        <v>208</v>
      </c>
      <c r="AF5" s="125" t="s">
        <v>209</v>
      </c>
      <c r="AG5" s="125" t="s">
        <v>210</v>
      </c>
      <c r="AH5" s="125" t="s">
        <v>211</v>
      </c>
      <c r="AI5" s="125" t="s">
        <v>212</v>
      </c>
      <c r="AJ5" s="125" t="s">
        <v>213</v>
      </c>
      <c r="AK5" s="125" t="s">
        <v>214</v>
      </c>
      <c r="AL5" s="125" t="s">
        <v>215</v>
      </c>
      <c r="AM5" s="125" t="s">
        <v>216</v>
      </c>
      <c r="AN5" s="125" t="s">
        <v>217</v>
      </c>
      <c r="AO5" s="125" t="s">
        <v>218</v>
      </c>
      <c r="AP5" s="125" t="s">
        <v>219</v>
      </c>
      <c r="AQ5" s="125" t="s">
        <v>220</v>
      </c>
      <c r="AR5" s="125" t="s">
        <v>221</v>
      </c>
      <c r="AS5" s="125" t="s">
        <v>222</v>
      </c>
      <c r="AT5" s="125" t="s">
        <v>223</v>
      </c>
      <c r="AU5" s="125" t="s">
        <v>224</v>
      </c>
      <c r="AV5" s="125" t="s">
        <v>73</v>
      </c>
      <c r="AW5" s="125" t="s">
        <v>225</v>
      </c>
      <c r="AX5" s="125" t="s">
        <v>226</v>
      </c>
      <c r="AY5" s="125" t="s">
        <v>227</v>
      </c>
      <c r="AZ5" s="125" t="s">
        <v>228</v>
      </c>
      <c r="BA5" s="125" t="s">
        <v>229</v>
      </c>
      <c r="BB5" s="125" t="s">
        <v>230</v>
      </c>
      <c r="BC5" s="125" t="s">
        <v>231</v>
      </c>
      <c r="BD5" s="125" t="s">
        <v>232</v>
      </c>
      <c r="BE5" s="125" t="s">
        <v>233</v>
      </c>
      <c r="BF5" s="125" t="s">
        <v>234</v>
      </c>
      <c r="BG5" s="114" t="s">
        <v>235</v>
      </c>
      <c r="BH5" s="114" t="s">
        <v>73</v>
      </c>
      <c r="BI5" s="114" t="s">
        <v>236</v>
      </c>
      <c r="BJ5" s="114" t="s">
        <v>237</v>
      </c>
      <c r="BK5" s="114" t="s">
        <v>238</v>
      </c>
      <c r="BL5" s="114" t="s">
        <v>239</v>
      </c>
      <c r="BM5" s="125" t="s">
        <v>73</v>
      </c>
      <c r="BN5" s="125" t="s">
        <v>240</v>
      </c>
      <c r="BO5" s="125" t="s">
        <v>241</v>
      </c>
      <c r="BP5" s="125" t="s">
        <v>242</v>
      </c>
      <c r="BQ5" s="125" t="s">
        <v>243</v>
      </c>
      <c r="BR5" s="125" t="s">
        <v>244</v>
      </c>
      <c r="BS5" s="125" t="s">
        <v>245</v>
      </c>
      <c r="BT5" s="125" t="s">
        <v>246</v>
      </c>
      <c r="BU5" s="125" t="s">
        <v>247</v>
      </c>
      <c r="BV5" s="125" t="s">
        <v>248</v>
      </c>
      <c r="BW5" s="151" t="s">
        <v>249</v>
      </c>
      <c r="BX5" s="151" t="s">
        <v>250</v>
      </c>
      <c r="BY5" s="125" t="s">
        <v>251</v>
      </c>
      <c r="BZ5" s="125" t="s">
        <v>73</v>
      </c>
      <c r="CA5" s="125" t="s">
        <v>240</v>
      </c>
      <c r="CB5" s="125" t="s">
        <v>241</v>
      </c>
      <c r="CC5" s="125" t="s">
        <v>242</v>
      </c>
      <c r="CD5" s="125" t="s">
        <v>243</v>
      </c>
      <c r="CE5" s="125" t="s">
        <v>244</v>
      </c>
      <c r="CF5" s="125" t="s">
        <v>245</v>
      </c>
      <c r="CG5" s="125" t="s">
        <v>246</v>
      </c>
      <c r="CH5" s="125" t="s">
        <v>252</v>
      </c>
      <c r="CI5" s="125" t="s">
        <v>253</v>
      </c>
      <c r="CJ5" s="125" t="s">
        <v>254</v>
      </c>
      <c r="CK5" s="125" t="s">
        <v>255</v>
      </c>
      <c r="CL5" s="125" t="s">
        <v>247</v>
      </c>
      <c r="CM5" s="125" t="s">
        <v>248</v>
      </c>
      <c r="CN5" s="125" t="s">
        <v>256</v>
      </c>
      <c r="CO5" s="151" t="s">
        <v>249</v>
      </c>
      <c r="CP5" s="151" t="s">
        <v>250</v>
      </c>
      <c r="CQ5" s="125" t="s">
        <v>257</v>
      </c>
      <c r="CR5" s="151" t="s">
        <v>73</v>
      </c>
      <c r="CS5" s="151" t="s">
        <v>258</v>
      </c>
      <c r="CT5" s="125" t="s">
        <v>259</v>
      </c>
      <c r="CU5" s="151" t="s">
        <v>73</v>
      </c>
      <c r="CV5" s="151" t="s">
        <v>258</v>
      </c>
      <c r="CW5" s="125" t="s">
        <v>260</v>
      </c>
      <c r="CX5" s="151" t="s">
        <v>261</v>
      </c>
      <c r="CY5" s="151" t="s">
        <v>262</v>
      </c>
      <c r="CZ5" s="114" t="s">
        <v>259</v>
      </c>
      <c r="DA5" s="151" t="s">
        <v>73</v>
      </c>
      <c r="DB5" s="151" t="s">
        <v>183</v>
      </c>
      <c r="DC5" s="151" t="s">
        <v>263</v>
      </c>
      <c r="DD5" s="125" t="s">
        <v>73</v>
      </c>
      <c r="DE5" s="125" t="s">
        <v>264</v>
      </c>
      <c r="DF5" s="125" t="s">
        <v>265</v>
      </c>
      <c r="DG5" s="125" t="s">
        <v>263</v>
      </c>
      <c r="DH5" s="125" t="s">
        <v>266</v>
      </c>
      <c r="DI5" s="125" t="s">
        <v>184</v>
      </c>
    </row>
    <row r="6" spans="1:113" ht="30.75" customHeight="1" x14ac:dyDescent="0.15">
      <c r="A6" s="45" t="s">
        <v>78</v>
      </c>
      <c r="B6" s="46" t="s">
        <v>79</v>
      </c>
      <c r="C6" s="47" t="s">
        <v>80</v>
      </c>
      <c r="D6" s="113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3"/>
      <c r="BH6" s="113"/>
      <c r="BI6" s="113"/>
      <c r="BJ6" s="113"/>
      <c r="BK6" s="113"/>
      <c r="BL6" s="113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52"/>
      <c r="BX6" s="152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52"/>
      <c r="CP6" s="152"/>
      <c r="CQ6" s="117"/>
      <c r="CR6" s="152"/>
      <c r="CS6" s="152"/>
      <c r="CT6" s="117"/>
      <c r="CU6" s="152"/>
      <c r="CV6" s="152"/>
      <c r="CW6" s="117"/>
      <c r="CX6" s="152"/>
      <c r="CY6" s="152"/>
      <c r="CZ6" s="113"/>
      <c r="DA6" s="152"/>
      <c r="DB6" s="152"/>
      <c r="DC6" s="152"/>
      <c r="DD6" s="117"/>
      <c r="DE6" s="117"/>
      <c r="DF6" s="117"/>
      <c r="DG6" s="117"/>
      <c r="DH6" s="117"/>
      <c r="DI6" s="117"/>
    </row>
    <row r="7" spans="1:113" ht="20.100000000000001" customHeight="1" x14ac:dyDescent="0.15">
      <c r="A7" s="92" t="s">
        <v>37</v>
      </c>
      <c r="B7" s="92" t="s">
        <v>37</v>
      </c>
      <c r="C7" s="92" t="s">
        <v>37</v>
      </c>
      <c r="D7" s="92" t="s">
        <v>58</v>
      </c>
      <c r="E7" s="93">
        <f t="shared" ref="E7:E23" si="0">SUM(F7,T7,AV7,BH7,BM7,BZ7,CR7,CU7,DA7,DD7)</f>
        <v>424.02</v>
      </c>
      <c r="F7" s="93">
        <v>243.91</v>
      </c>
      <c r="G7" s="93">
        <v>76.930000000000007</v>
      </c>
      <c r="H7" s="93">
        <v>0</v>
      </c>
      <c r="I7" s="93">
        <v>0</v>
      </c>
      <c r="J7" s="93">
        <v>0</v>
      </c>
      <c r="K7" s="93">
        <v>88.35</v>
      </c>
      <c r="L7" s="93">
        <v>26.06</v>
      </c>
      <c r="M7" s="93">
        <v>13.03</v>
      </c>
      <c r="N7" s="93">
        <v>15.32</v>
      </c>
      <c r="O7" s="94">
        <v>0</v>
      </c>
      <c r="P7" s="94">
        <v>1.47</v>
      </c>
      <c r="Q7" s="94">
        <v>22.75</v>
      </c>
      <c r="R7" s="94">
        <v>0</v>
      </c>
      <c r="S7" s="94">
        <v>0</v>
      </c>
      <c r="T7" s="94">
        <v>141.03</v>
      </c>
      <c r="U7" s="94">
        <v>6</v>
      </c>
      <c r="V7" s="94">
        <v>0.62</v>
      </c>
      <c r="W7" s="94">
        <v>0</v>
      </c>
      <c r="X7" s="94">
        <v>0</v>
      </c>
      <c r="Y7" s="94">
        <v>0</v>
      </c>
      <c r="Z7" s="94">
        <v>0</v>
      </c>
      <c r="AA7" s="94">
        <v>0.8</v>
      </c>
      <c r="AB7" s="94">
        <v>0</v>
      </c>
      <c r="AC7" s="94">
        <v>0</v>
      </c>
      <c r="AD7" s="94">
        <v>24.12</v>
      </c>
      <c r="AE7" s="94">
        <v>0</v>
      </c>
      <c r="AF7" s="94">
        <v>4</v>
      </c>
      <c r="AG7" s="94">
        <v>0</v>
      </c>
      <c r="AH7" s="94">
        <v>0</v>
      </c>
      <c r="AI7" s="94">
        <v>17.899999999999999</v>
      </c>
      <c r="AJ7" s="94">
        <v>2</v>
      </c>
      <c r="AK7" s="94">
        <v>0</v>
      </c>
      <c r="AL7" s="94">
        <v>0</v>
      </c>
      <c r="AM7" s="94">
        <v>0</v>
      </c>
      <c r="AN7" s="94">
        <v>47</v>
      </c>
      <c r="AO7" s="94">
        <v>13</v>
      </c>
      <c r="AP7" s="94">
        <v>3.22</v>
      </c>
      <c r="AQ7" s="94">
        <v>2.31</v>
      </c>
      <c r="AR7" s="94">
        <v>10</v>
      </c>
      <c r="AS7" s="94">
        <v>0</v>
      </c>
      <c r="AT7" s="94">
        <v>0</v>
      </c>
      <c r="AU7" s="94">
        <v>10.06</v>
      </c>
      <c r="AV7" s="94">
        <v>0</v>
      </c>
      <c r="AW7" s="94">
        <v>0</v>
      </c>
      <c r="AX7" s="94">
        <v>0</v>
      </c>
      <c r="AY7" s="94">
        <v>0</v>
      </c>
      <c r="AZ7" s="94">
        <v>0</v>
      </c>
      <c r="BA7" s="94">
        <v>0</v>
      </c>
      <c r="BB7" s="94">
        <v>0</v>
      </c>
      <c r="BC7" s="94">
        <v>0</v>
      </c>
      <c r="BD7" s="94">
        <v>0</v>
      </c>
      <c r="BE7" s="94">
        <v>0</v>
      </c>
      <c r="BF7" s="94">
        <v>0</v>
      </c>
      <c r="BG7" s="94">
        <v>0</v>
      </c>
      <c r="BH7" s="94">
        <v>0</v>
      </c>
      <c r="BI7" s="94">
        <v>0</v>
      </c>
      <c r="BJ7" s="94">
        <v>0</v>
      </c>
      <c r="BK7" s="94">
        <v>0</v>
      </c>
      <c r="BL7" s="94">
        <v>0</v>
      </c>
      <c r="BM7" s="94">
        <v>0</v>
      </c>
      <c r="BN7" s="94">
        <v>0</v>
      </c>
      <c r="BO7" s="94">
        <v>0</v>
      </c>
      <c r="BP7" s="94">
        <v>0</v>
      </c>
      <c r="BQ7" s="94">
        <v>0</v>
      </c>
      <c r="BR7" s="94">
        <v>0</v>
      </c>
      <c r="BS7" s="94">
        <v>0</v>
      </c>
      <c r="BT7" s="94">
        <v>0</v>
      </c>
      <c r="BU7" s="94">
        <v>0</v>
      </c>
      <c r="BV7" s="94">
        <v>0</v>
      </c>
      <c r="BW7" s="94">
        <v>0</v>
      </c>
      <c r="BX7" s="94">
        <v>0</v>
      </c>
      <c r="BY7" s="94">
        <v>0</v>
      </c>
      <c r="BZ7" s="94">
        <v>39.08</v>
      </c>
      <c r="CA7" s="94">
        <v>0</v>
      </c>
      <c r="CB7" s="94">
        <v>34.08</v>
      </c>
      <c r="CC7" s="94">
        <v>0</v>
      </c>
      <c r="CD7" s="94">
        <v>0</v>
      </c>
      <c r="CE7" s="94">
        <v>0</v>
      </c>
      <c r="CF7" s="94">
        <v>5</v>
      </c>
      <c r="CG7" s="94">
        <v>0</v>
      </c>
      <c r="CH7" s="94">
        <v>0</v>
      </c>
      <c r="CI7" s="94">
        <v>0</v>
      </c>
      <c r="CJ7" s="94">
        <v>0</v>
      </c>
      <c r="CK7" s="94">
        <v>0</v>
      </c>
      <c r="CL7" s="94">
        <v>0</v>
      </c>
      <c r="CM7" s="94">
        <v>0</v>
      </c>
      <c r="CN7" s="94">
        <v>0</v>
      </c>
      <c r="CO7" s="94">
        <v>0</v>
      </c>
      <c r="CP7" s="94">
        <v>0</v>
      </c>
      <c r="CQ7" s="94">
        <v>0</v>
      </c>
      <c r="CR7" s="94">
        <v>0</v>
      </c>
      <c r="CS7" s="94">
        <v>0</v>
      </c>
      <c r="CT7" s="94">
        <v>0</v>
      </c>
      <c r="CU7" s="94">
        <v>0</v>
      </c>
      <c r="CV7" s="94">
        <v>0</v>
      </c>
      <c r="CW7" s="94">
        <v>0</v>
      </c>
      <c r="CX7" s="94">
        <v>0</v>
      </c>
      <c r="CY7" s="94">
        <v>0</v>
      </c>
      <c r="CZ7" s="94">
        <v>0</v>
      </c>
      <c r="DA7" s="94">
        <v>0</v>
      </c>
      <c r="DB7" s="94">
        <v>0</v>
      </c>
      <c r="DC7" s="94">
        <v>0</v>
      </c>
      <c r="DD7" s="94">
        <v>0</v>
      </c>
      <c r="DE7" s="94">
        <v>0</v>
      </c>
      <c r="DF7" s="94">
        <v>0</v>
      </c>
      <c r="DG7" s="94">
        <v>0</v>
      </c>
      <c r="DH7" s="94">
        <v>0</v>
      </c>
      <c r="DI7" s="94">
        <v>0</v>
      </c>
    </row>
    <row r="8" spans="1:113" ht="20.100000000000001" customHeight="1" x14ac:dyDescent="0.15">
      <c r="A8" s="92" t="s">
        <v>37</v>
      </c>
      <c r="B8" s="92" t="s">
        <v>37</v>
      </c>
      <c r="C8" s="92" t="s">
        <v>37</v>
      </c>
      <c r="D8" s="92" t="s">
        <v>267</v>
      </c>
      <c r="E8" s="93">
        <f t="shared" si="0"/>
        <v>17.899999999999999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17.899999999999999</v>
      </c>
      <c r="U8" s="94">
        <v>0</v>
      </c>
      <c r="V8" s="94">
        <v>0</v>
      </c>
      <c r="W8" s="94">
        <v>0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94">
        <v>0</v>
      </c>
      <c r="AG8" s="94">
        <v>0</v>
      </c>
      <c r="AH8" s="94">
        <v>0</v>
      </c>
      <c r="AI8" s="94">
        <v>17.899999999999999</v>
      </c>
      <c r="AJ8" s="94">
        <v>0</v>
      </c>
      <c r="AK8" s="94">
        <v>0</v>
      </c>
      <c r="AL8" s="94">
        <v>0</v>
      </c>
      <c r="AM8" s="94">
        <v>0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0</v>
      </c>
      <c r="AT8" s="94">
        <v>0</v>
      </c>
      <c r="AU8" s="94">
        <v>0</v>
      </c>
      <c r="AV8" s="94">
        <v>0</v>
      </c>
      <c r="AW8" s="94">
        <v>0</v>
      </c>
      <c r="AX8" s="94">
        <v>0</v>
      </c>
      <c r="AY8" s="94">
        <v>0</v>
      </c>
      <c r="AZ8" s="94">
        <v>0</v>
      </c>
      <c r="BA8" s="94">
        <v>0</v>
      </c>
      <c r="BB8" s="94">
        <v>0</v>
      </c>
      <c r="BC8" s="94">
        <v>0</v>
      </c>
      <c r="BD8" s="94">
        <v>0</v>
      </c>
      <c r="BE8" s="94">
        <v>0</v>
      </c>
      <c r="BF8" s="94">
        <v>0</v>
      </c>
      <c r="BG8" s="94">
        <v>0</v>
      </c>
      <c r="BH8" s="94">
        <v>0</v>
      </c>
      <c r="BI8" s="94">
        <v>0</v>
      </c>
      <c r="BJ8" s="94">
        <v>0</v>
      </c>
      <c r="BK8" s="94">
        <v>0</v>
      </c>
      <c r="BL8" s="94">
        <v>0</v>
      </c>
      <c r="BM8" s="94">
        <v>0</v>
      </c>
      <c r="BN8" s="94">
        <v>0</v>
      </c>
      <c r="BO8" s="94">
        <v>0</v>
      </c>
      <c r="BP8" s="94">
        <v>0</v>
      </c>
      <c r="BQ8" s="94">
        <v>0</v>
      </c>
      <c r="BR8" s="94">
        <v>0</v>
      </c>
      <c r="BS8" s="94">
        <v>0</v>
      </c>
      <c r="BT8" s="94">
        <v>0</v>
      </c>
      <c r="BU8" s="94">
        <v>0</v>
      </c>
      <c r="BV8" s="94">
        <v>0</v>
      </c>
      <c r="BW8" s="94">
        <v>0</v>
      </c>
      <c r="BX8" s="94">
        <v>0</v>
      </c>
      <c r="BY8" s="94">
        <v>0</v>
      </c>
      <c r="BZ8" s="94">
        <v>0</v>
      </c>
      <c r="CA8" s="94">
        <v>0</v>
      </c>
      <c r="CB8" s="94">
        <v>0</v>
      </c>
      <c r="CC8" s="94">
        <v>0</v>
      </c>
      <c r="CD8" s="94">
        <v>0</v>
      </c>
      <c r="CE8" s="94">
        <v>0</v>
      </c>
      <c r="CF8" s="94">
        <v>0</v>
      </c>
      <c r="CG8" s="94">
        <v>0</v>
      </c>
      <c r="CH8" s="94">
        <v>0</v>
      </c>
      <c r="CI8" s="94">
        <v>0</v>
      </c>
      <c r="CJ8" s="94">
        <v>0</v>
      </c>
      <c r="CK8" s="94">
        <v>0</v>
      </c>
      <c r="CL8" s="94">
        <v>0</v>
      </c>
      <c r="CM8" s="94">
        <v>0</v>
      </c>
      <c r="CN8" s="94">
        <v>0</v>
      </c>
      <c r="CO8" s="94">
        <v>0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0</v>
      </c>
      <c r="CV8" s="94">
        <v>0</v>
      </c>
      <c r="CW8" s="94">
        <v>0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0</v>
      </c>
      <c r="DF8" s="94">
        <v>0</v>
      </c>
      <c r="DG8" s="94">
        <v>0</v>
      </c>
      <c r="DH8" s="94">
        <v>0</v>
      </c>
      <c r="DI8" s="94">
        <v>0</v>
      </c>
    </row>
    <row r="9" spans="1:113" ht="20.100000000000001" customHeight="1" x14ac:dyDescent="0.15">
      <c r="A9" s="92" t="s">
        <v>37</v>
      </c>
      <c r="B9" s="92" t="s">
        <v>37</v>
      </c>
      <c r="C9" s="92" t="s">
        <v>37</v>
      </c>
      <c r="D9" s="92" t="s">
        <v>268</v>
      </c>
      <c r="E9" s="93">
        <f t="shared" si="0"/>
        <v>17.899999999999999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17.899999999999999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94">
        <v>0</v>
      </c>
      <c r="AH9" s="94">
        <v>0</v>
      </c>
      <c r="AI9" s="94">
        <v>17.899999999999999</v>
      </c>
      <c r="AJ9" s="94">
        <v>0</v>
      </c>
      <c r="AK9" s="94">
        <v>0</v>
      </c>
      <c r="AL9" s="94">
        <v>0</v>
      </c>
      <c r="AM9" s="94">
        <v>0</v>
      </c>
      <c r="AN9" s="94">
        <v>0</v>
      </c>
      <c r="AO9" s="94">
        <v>0</v>
      </c>
      <c r="AP9" s="94">
        <v>0</v>
      </c>
      <c r="AQ9" s="94">
        <v>0</v>
      </c>
      <c r="AR9" s="94">
        <v>0</v>
      </c>
      <c r="AS9" s="94">
        <v>0</v>
      </c>
      <c r="AT9" s="94">
        <v>0</v>
      </c>
      <c r="AU9" s="94">
        <v>0</v>
      </c>
      <c r="AV9" s="94">
        <v>0</v>
      </c>
      <c r="AW9" s="94">
        <v>0</v>
      </c>
      <c r="AX9" s="94">
        <v>0</v>
      </c>
      <c r="AY9" s="94">
        <v>0</v>
      </c>
      <c r="AZ9" s="94">
        <v>0</v>
      </c>
      <c r="BA9" s="94">
        <v>0</v>
      </c>
      <c r="BB9" s="94">
        <v>0</v>
      </c>
      <c r="BC9" s="94">
        <v>0</v>
      </c>
      <c r="BD9" s="94">
        <v>0</v>
      </c>
      <c r="BE9" s="94">
        <v>0</v>
      </c>
      <c r="BF9" s="94">
        <v>0</v>
      </c>
      <c r="BG9" s="94">
        <v>0</v>
      </c>
      <c r="BH9" s="94">
        <v>0</v>
      </c>
      <c r="BI9" s="94">
        <v>0</v>
      </c>
      <c r="BJ9" s="94">
        <v>0</v>
      </c>
      <c r="BK9" s="94">
        <v>0</v>
      </c>
      <c r="BL9" s="94">
        <v>0</v>
      </c>
      <c r="BM9" s="94">
        <v>0</v>
      </c>
      <c r="BN9" s="94">
        <v>0</v>
      </c>
      <c r="BO9" s="94">
        <v>0</v>
      </c>
      <c r="BP9" s="94">
        <v>0</v>
      </c>
      <c r="BQ9" s="94">
        <v>0</v>
      </c>
      <c r="BR9" s="94">
        <v>0</v>
      </c>
      <c r="BS9" s="94">
        <v>0</v>
      </c>
      <c r="BT9" s="94">
        <v>0</v>
      </c>
      <c r="BU9" s="94">
        <v>0</v>
      </c>
      <c r="BV9" s="94">
        <v>0</v>
      </c>
      <c r="BW9" s="94">
        <v>0</v>
      </c>
      <c r="BX9" s="94">
        <v>0</v>
      </c>
      <c r="BY9" s="94">
        <v>0</v>
      </c>
      <c r="BZ9" s="94">
        <v>0</v>
      </c>
      <c r="CA9" s="94">
        <v>0</v>
      </c>
      <c r="CB9" s="94">
        <v>0</v>
      </c>
      <c r="CC9" s="94">
        <v>0</v>
      </c>
      <c r="CD9" s="94">
        <v>0</v>
      </c>
      <c r="CE9" s="94">
        <v>0</v>
      </c>
      <c r="CF9" s="94">
        <v>0</v>
      </c>
      <c r="CG9" s="94">
        <v>0</v>
      </c>
      <c r="CH9" s="94">
        <v>0</v>
      </c>
      <c r="CI9" s="94">
        <v>0</v>
      </c>
      <c r="CJ9" s="94">
        <v>0</v>
      </c>
      <c r="CK9" s="94">
        <v>0</v>
      </c>
      <c r="CL9" s="94">
        <v>0</v>
      </c>
      <c r="CM9" s="94">
        <v>0</v>
      </c>
      <c r="CN9" s="94">
        <v>0</v>
      </c>
      <c r="CO9" s="94">
        <v>0</v>
      </c>
      <c r="CP9" s="94">
        <v>0</v>
      </c>
      <c r="CQ9" s="94">
        <v>0</v>
      </c>
      <c r="CR9" s="94">
        <v>0</v>
      </c>
      <c r="CS9" s="94">
        <v>0</v>
      </c>
      <c r="CT9" s="94">
        <v>0</v>
      </c>
      <c r="CU9" s="94">
        <v>0</v>
      </c>
      <c r="CV9" s="94">
        <v>0</v>
      </c>
      <c r="CW9" s="94">
        <v>0</v>
      </c>
      <c r="CX9" s="94">
        <v>0</v>
      </c>
      <c r="CY9" s="94">
        <v>0</v>
      </c>
      <c r="CZ9" s="94">
        <v>0</v>
      </c>
      <c r="DA9" s="94">
        <v>0</v>
      </c>
      <c r="DB9" s="94">
        <v>0</v>
      </c>
      <c r="DC9" s="94">
        <v>0</v>
      </c>
      <c r="DD9" s="94">
        <v>0</v>
      </c>
      <c r="DE9" s="94">
        <v>0</v>
      </c>
      <c r="DF9" s="94">
        <v>0</v>
      </c>
      <c r="DG9" s="94">
        <v>0</v>
      </c>
      <c r="DH9" s="94">
        <v>0</v>
      </c>
      <c r="DI9" s="94">
        <v>0</v>
      </c>
    </row>
    <row r="10" spans="1:113" ht="20.100000000000001" customHeight="1" x14ac:dyDescent="0.15">
      <c r="A10" s="92" t="s">
        <v>81</v>
      </c>
      <c r="B10" s="92" t="s">
        <v>82</v>
      </c>
      <c r="C10" s="92" t="s">
        <v>83</v>
      </c>
      <c r="D10" s="92" t="s">
        <v>269</v>
      </c>
      <c r="E10" s="93">
        <f t="shared" si="0"/>
        <v>17.899999999999999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17.899999999999999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94">
        <v>17.899999999999999</v>
      </c>
      <c r="AJ10" s="94">
        <v>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v>0</v>
      </c>
      <c r="BA10" s="94">
        <v>0</v>
      </c>
      <c r="BB10" s="94">
        <v>0</v>
      </c>
      <c r="BC10" s="94">
        <v>0</v>
      </c>
      <c r="BD10" s="94">
        <v>0</v>
      </c>
      <c r="BE10" s="94">
        <v>0</v>
      </c>
      <c r="BF10" s="94">
        <v>0</v>
      </c>
      <c r="BG10" s="94">
        <v>0</v>
      </c>
      <c r="BH10" s="94">
        <v>0</v>
      </c>
      <c r="BI10" s="94">
        <v>0</v>
      </c>
      <c r="BJ10" s="94">
        <v>0</v>
      </c>
      <c r="BK10" s="94">
        <v>0</v>
      </c>
      <c r="BL10" s="94">
        <v>0</v>
      </c>
      <c r="BM10" s="94">
        <v>0</v>
      </c>
      <c r="BN10" s="94">
        <v>0</v>
      </c>
      <c r="BO10" s="94">
        <v>0</v>
      </c>
      <c r="BP10" s="94">
        <v>0</v>
      </c>
      <c r="BQ10" s="94">
        <v>0</v>
      </c>
      <c r="BR10" s="94">
        <v>0</v>
      </c>
      <c r="BS10" s="94">
        <v>0</v>
      </c>
      <c r="BT10" s="94">
        <v>0</v>
      </c>
      <c r="BU10" s="94">
        <v>0</v>
      </c>
      <c r="BV10" s="94">
        <v>0</v>
      </c>
      <c r="BW10" s="94">
        <v>0</v>
      </c>
      <c r="BX10" s="94">
        <v>0</v>
      </c>
      <c r="BY10" s="94">
        <v>0</v>
      </c>
      <c r="BZ10" s="94">
        <v>0</v>
      </c>
      <c r="CA10" s="94">
        <v>0</v>
      </c>
      <c r="CB10" s="94">
        <v>0</v>
      </c>
      <c r="CC10" s="94">
        <v>0</v>
      </c>
      <c r="CD10" s="94">
        <v>0</v>
      </c>
      <c r="CE10" s="94">
        <v>0</v>
      </c>
      <c r="CF10" s="94">
        <v>0</v>
      </c>
      <c r="CG10" s="94">
        <v>0</v>
      </c>
      <c r="CH10" s="94">
        <v>0</v>
      </c>
      <c r="CI10" s="94">
        <v>0</v>
      </c>
      <c r="CJ10" s="94">
        <v>0</v>
      </c>
      <c r="CK10" s="94">
        <v>0</v>
      </c>
      <c r="CL10" s="94">
        <v>0</v>
      </c>
      <c r="CM10" s="94">
        <v>0</v>
      </c>
      <c r="CN10" s="94">
        <v>0</v>
      </c>
      <c r="CO10" s="94">
        <v>0</v>
      </c>
      <c r="CP10" s="94">
        <v>0</v>
      </c>
      <c r="CQ10" s="94">
        <v>0</v>
      </c>
      <c r="CR10" s="94">
        <v>0</v>
      </c>
      <c r="CS10" s="94">
        <v>0</v>
      </c>
      <c r="CT10" s="94">
        <v>0</v>
      </c>
      <c r="CU10" s="94">
        <v>0</v>
      </c>
      <c r="CV10" s="94">
        <v>0</v>
      </c>
      <c r="CW10" s="94">
        <v>0</v>
      </c>
      <c r="CX10" s="94">
        <v>0</v>
      </c>
      <c r="CY10" s="94">
        <v>0</v>
      </c>
      <c r="CZ10" s="94">
        <v>0</v>
      </c>
      <c r="DA10" s="94">
        <v>0</v>
      </c>
      <c r="DB10" s="94">
        <v>0</v>
      </c>
      <c r="DC10" s="94">
        <v>0</v>
      </c>
      <c r="DD10" s="94">
        <v>0</v>
      </c>
      <c r="DE10" s="94">
        <v>0</v>
      </c>
      <c r="DF10" s="94">
        <v>0</v>
      </c>
      <c r="DG10" s="94">
        <v>0</v>
      </c>
      <c r="DH10" s="94">
        <v>0</v>
      </c>
      <c r="DI10" s="94">
        <v>0</v>
      </c>
    </row>
    <row r="11" spans="1:113" ht="20.100000000000001" customHeight="1" x14ac:dyDescent="0.15">
      <c r="A11" s="92" t="s">
        <v>37</v>
      </c>
      <c r="B11" s="92" t="s">
        <v>37</v>
      </c>
      <c r="C11" s="92" t="s">
        <v>37</v>
      </c>
      <c r="D11" s="92" t="s">
        <v>270</v>
      </c>
      <c r="E11" s="93">
        <f t="shared" si="0"/>
        <v>368.05</v>
      </c>
      <c r="F11" s="93">
        <v>205.84</v>
      </c>
      <c r="G11" s="93">
        <v>76.930000000000007</v>
      </c>
      <c r="H11" s="93">
        <v>0</v>
      </c>
      <c r="I11" s="93">
        <v>0</v>
      </c>
      <c r="J11" s="93">
        <v>0</v>
      </c>
      <c r="K11" s="93">
        <v>88.35</v>
      </c>
      <c r="L11" s="93">
        <v>26.06</v>
      </c>
      <c r="M11" s="93">
        <v>13.03</v>
      </c>
      <c r="N11" s="93">
        <v>0</v>
      </c>
      <c r="O11" s="94">
        <v>0</v>
      </c>
      <c r="P11" s="94">
        <v>1.47</v>
      </c>
      <c r="Q11" s="94">
        <v>0</v>
      </c>
      <c r="R11" s="94">
        <v>0</v>
      </c>
      <c r="S11" s="94">
        <v>0</v>
      </c>
      <c r="T11" s="94">
        <v>123.13</v>
      </c>
      <c r="U11" s="94">
        <v>6</v>
      </c>
      <c r="V11" s="94">
        <v>0.62</v>
      </c>
      <c r="W11" s="94">
        <v>0</v>
      </c>
      <c r="X11" s="94">
        <v>0</v>
      </c>
      <c r="Y11" s="94">
        <v>0</v>
      </c>
      <c r="Z11" s="94">
        <v>0</v>
      </c>
      <c r="AA11" s="94">
        <v>0.8</v>
      </c>
      <c r="AB11" s="94">
        <v>0</v>
      </c>
      <c r="AC11" s="94">
        <v>0</v>
      </c>
      <c r="AD11" s="94">
        <v>24.12</v>
      </c>
      <c r="AE11" s="94">
        <v>0</v>
      </c>
      <c r="AF11" s="94">
        <v>4</v>
      </c>
      <c r="AG11" s="94">
        <v>0</v>
      </c>
      <c r="AH11" s="94">
        <v>0</v>
      </c>
      <c r="AI11" s="94">
        <v>0</v>
      </c>
      <c r="AJ11" s="94">
        <v>2</v>
      </c>
      <c r="AK11" s="94">
        <v>0</v>
      </c>
      <c r="AL11" s="94">
        <v>0</v>
      </c>
      <c r="AM11" s="94">
        <v>0</v>
      </c>
      <c r="AN11" s="94">
        <v>47</v>
      </c>
      <c r="AO11" s="94">
        <v>13</v>
      </c>
      <c r="AP11" s="94">
        <v>3.22</v>
      </c>
      <c r="AQ11" s="94">
        <v>2.31</v>
      </c>
      <c r="AR11" s="94">
        <v>10</v>
      </c>
      <c r="AS11" s="94">
        <v>0</v>
      </c>
      <c r="AT11" s="94">
        <v>0</v>
      </c>
      <c r="AU11" s="94">
        <v>10.06</v>
      </c>
      <c r="AV11" s="94">
        <v>0</v>
      </c>
      <c r="AW11" s="94">
        <v>0</v>
      </c>
      <c r="AX11" s="94">
        <v>0</v>
      </c>
      <c r="AY11" s="94">
        <v>0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4">
        <v>0</v>
      </c>
      <c r="BY11" s="94">
        <v>0</v>
      </c>
      <c r="BZ11" s="94">
        <v>39.08</v>
      </c>
      <c r="CA11" s="94">
        <v>0</v>
      </c>
      <c r="CB11" s="94">
        <v>34.08</v>
      </c>
      <c r="CC11" s="94">
        <v>0</v>
      </c>
      <c r="CD11" s="94">
        <v>0</v>
      </c>
      <c r="CE11" s="94">
        <v>0</v>
      </c>
      <c r="CF11" s="94">
        <v>5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94">
        <v>0</v>
      </c>
      <c r="DG11" s="94">
        <v>0</v>
      </c>
      <c r="DH11" s="94">
        <v>0</v>
      </c>
      <c r="DI11" s="94">
        <v>0</v>
      </c>
    </row>
    <row r="12" spans="1:113" ht="20.100000000000001" customHeight="1" x14ac:dyDescent="0.15">
      <c r="A12" s="92" t="s">
        <v>37</v>
      </c>
      <c r="B12" s="92" t="s">
        <v>37</v>
      </c>
      <c r="C12" s="92" t="s">
        <v>37</v>
      </c>
      <c r="D12" s="92" t="s">
        <v>271</v>
      </c>
      <c r="E12" s="93">
        <f t="shared" si="0"/>
        <v>39.090000000000003</v>
      </c>
      <c r="F12" s="93">
        <v>39.090000000000003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26.06</v>
      </c>
      <c r="M12" s="93">
        <v>13.03</v>
      </c>
      <c r="N12" s="93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4">
        <v>0</v>
      </c>
      <c r="AM12" s="94">
        <v>0</v>
      </c>
      <c r="AN12" s="94">
        <v>0</v>
      </c>
      <c r="AO12" s="94">
        <v>0</v>
      </c>
      <c r="AP12" s="94">
        <v>0</v>
      </c>
      <c r="AQ12" s="94">
        <v>0</v>
      </c>
      <c r="AR12" s="94">
        <v>0</v>
      </c>
      <c r="AS12" s="94">
        <v>0</v>
      </c>
      <c r="AT12" s="94">
        <v>0</v>
      </c>
      <c r="AU12" s="94">
        <v>0</v>
      </c>
      <c r="AV12" s="94">
        <v>0</v>
      </c>
      <c r="AW12" s="94">
        <v>0</v>
      </c>
      <c r="AX12" s="94">
        <v>0</v>
      </c>
      <c r="AY12" s="94">
        <v>0</v>
      </c>
      <c r="AZ12" s="94">
        <v>0</v>
      </c>
      <c r="BA12" s="94">
        <v>0</v>
      </c>
      <c r="BB12" s="94">
        <v>0</v>
      </c>
      <c r="BC12" s="94">
        <v>0</v>
      </c>
      <c r="BD12" s="94">
        <v>0</v>
      </c>
      <c r="BE12" s="94">
        <v>0</v>
      </c>
      <c r="BF12" s="94">
        <v>0</v>
      </c>
      <c r="BG12" s="94">
        <v>0</v>
      </c>
      <c r="BH12" s="94">
        <v>0</v>
      </c>
      <c r="BI12" s="94">
        <v>0</v>
      </c>
      <c r="BJ12" s="94">
        <v>0</v>
      </c>
      <c r="BK12" s="94">
        <v>0</v>
      </c>
      <c r="BL12" s="94">
        <v>0</v>
      </c>
      <c r="BM12" s="94">
        <v>0</v>
      </c>
      <c r="BN12" s="94">
        <v>0</v>
      </c>
      <c r="BO12" s="94">
        <v>0</v>
      </c>
      <c r="BP12" s="94">
        <v>0</v>
      </c>
      <c r="BQ12" s="94">
        <v>0</v>
      </c>
      <c r="BR12" s="94">
        <v>0</v>
      </c>
      <c r="BS12" s="94">
        <v>0</v>
      </c>
      <c r="BT12" s="94">
        <v>0</v>
      </c>
      <c r="BU12" s="94">
        <v>0</v>
      </c>
      <c r="BV12" s="94">
        <v>0</v>
      </c>
      <c r="BW12" s="94">
        <v>0</v>
      </c>
      <c r="BX12" s="94">
        <v>0</v>
      </c>
      <c r="BY12" s="94">
        <v>0</v>
      </c>
      <c r="BZ12" s="94">
        <v>0</v>
      </c>
      <c r="CA12" s="94">
        <v>0</v>
      </c>
      <c r="CB12" s="94">
        <v>0</v>
      </c>
      <c r="CC12" s="94">
        <v>0</v>
      </c>
      <c r="CD12" s="94">
        <v>0</v>
      </c>
      <c r="CE12" s="94">
        <v>0</v>
      </c>
      <c r="CF12" s="94">
        <v>0</v>
      </c>
      <c r="CG12" s="94">
        <v>0</v>
      </c>
      <c r="CH12" s="94">
        <v>0</v>
      </c>
      <c r="CI12" s="94">
        <v>0</v>
      </c>
      <c r="CJ12" s="94">
        <v>0</v>
      </c>
      <c r="CK12" s="94">
        <v>0</v>
      </c>
      <c r="CL12" s="94">
        <v>0</v>
      </c>
      <c r="CM12" s="94">
        <v>0</v>
      </c>
      <c r="CN12" s="94">
        <v>0</v>
      </c>
      <c r="CO12" s="94">
        <v>0</v>
      </c>
      <c r="CP12" s="94">
        <v>0</v>
      </c>
      <c r="CQ12" s="94">
        <v>0</v>
      </c>
      <c r="CR12" s="94">
        <v>0</v>
      </c>
      <c r="CS12" s="94">
        <v>0</v>
      </c>
      <c r="CT12" s="94">
        <v>0</v>
      </c>
      <c r="CU12" s="94">
        <v>0</v>
      </c>
      <c r="CV12" s="94">
        <v>0</v>
      </c>
      <c r="CW12" s="94">
        <v>0</v>
      </c>
      <c r="CX12" s="94">
        <v>0</v>
      </c>
      <c r="CY12" s="94">
        <v>0</v>
      </c>
      <c r="CZ12" s="94">
        <v>0</v>
      </c>
      <c r="DA12" s="94">
        <v>0</v>
      </c>
      <c r="DB12" s="94">
        <v>0</v>
      </c>
      <c r="DC12" s="94">
        <v>0</v>
      </c>
      <c r="DD12" s="94">
        <v>0</v>
      </c>
      <c r="DE12" s="94">
        <v>0</v>
      </c>
      <c r="DF12" s="94">
        <v>0</v>
      </c>
      <c r="DG12" s="94">
        <v>0</v>
      </c>
      <c r="DH12" s="94">
        <v>0</v>
      </c>
      <c r="DI12" s="94">
        <v>0</v>
      </c>
    </row>
    <row r="13" spans="1:113" ht="20.100000000000001" customHeight="1" x14ac:dyDescent="0.15">
      <c r="A13" s="92" t="s">
        <v>86</v>
      </c>
      <c r="B13" s="92" t="s">
        <v>87</v>
      </c>
      <c r="C13" s="92" t="s">
        <v>87</v>
      </c>
      <c r="D13" s="92" t="s">
        <v>272</v>
      </c>
      <c r="E13" s="93">
        <f t="shared" si="0"/>
        <v>26.06</v>
      </c>
      <c r="F13" s="93">
        <v>26.06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26.06</v>
      </c>
      <c r="M13" s="93">
        <v>0</v>
      </c>
      <c r="N13" s="93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  <c r="AL13" s="94">
        <v>0</v>
      </c>
      <c r="AM13" s="94">
        <v>0</v>
      </c>
      <c r="AN13" s="94">
        <v>0</v>
      </c>
      <c r="AO13" s="94">
        <v>0</v>
      </c>
      <c r="AP13" s="94">
        <v>0</v>
      </c>
      <c r="AQ13" s="94">
        <v>0</v>
      </c>
      <c r="AR13" s="94">
        <v>0</v>
      </c>
      <c r="AS13" s="94">
        <v>0</v>
      </c>
      <c r="AT13" s="94">
        <v>0</v>
      </c>
      <c r="AU13" s="94">
        <v>0</v>
      </c>
      <c r="AV13" s="94">
        <v>0</v>
      </c>
      <c r="AW13" s="94">
        <v>0</v>
      </c>
      <c r="AX13" s="94">
        <v>0</v>
      </c>
      <c r="AY13" s="94">
        <v>0</v>
      </c>
      <c r="AZ13" s="94">
        <v>0</v>
      </c>
      <c r="BA13" s="94">
        <v>0</v>
      </c>
      <c r="BB13" s="94">
        <v>0</v>
      </c>
      <c r="BC13" s="94">
        <v>0</v>
      </c>
      <c r="BD13" s="94">
        <v>0</v>
      </c>
      <c r="BE13" s="94">
        <v>0</v>
      </c>
      <c r="BF13" s="94">
        <v>0</v>
      </c>
      <c r="BG13" s="94">
        <v>0</v>
      </c>
      <c r="BH13" s="94">
        <v>0</v>
      </c>
      <c r="BI13" s="94">
        <v>0</v>
      </c>
      <c r="BJ13" s="94">
        <v>0</v>
      </c>
      <c r="BK13" s="94">
        <v>0</v>
      </c>
      <c r="BL13" s="94">
        <v>0</v>
      </c>
      <c r="BM13" s="94">
        <v>0</v>
      </c>
      <c r="BN13" s="94">
        <v>0</v>
      </c>
      <c r="BO13" s="94">
        <v>0</v>
      </c>
      <c r="BP13" s="94">
        <v>0</v>
      </c>
      <c r="BQ13" s="94">
        <v>0</v>
      </c>
      <c r="BR13" s="94">
        <v>0</v>
      </c>
      <c r="BS13" s="94">
        <v>0</v>
      </c>
      <c r="BT13" s="94">
        <v>0</v>
      </c>
      <c r="BU13" s="94">
        <v>0</v>
      </c>
      <c r="BV13" s="94">
        <v>0</v>
      </c>
      <c r="BW13" s="94">
        <v>0</v>
      </c>
      <c r="BX13" s="94">
        <v>0</v>
      </c>
      <c r="BY13" s="94">
        <v>0</v>
      </c>
      <c r="BZ13" s="94">
        <v>0</v>
      </c>
      <c r="CA13" s="94">
        <v>0</v>
      </c>
      <c r="CB13" s="94">
        <v>0</v>
      </c>
      <c r="CC13" s="94">
        <v>0</v>
      </c>
      <c r="CD13" s="94">
        <v>0</v>
      </c>
      <c r="CE13" s="94">
        <v>0</v>
      </c>
      <c r="CF13" s="94">
        <v>0</v>
      </c>
      <c r="CG13" s="94">
        <v>0</v>
      </c>
      <c r="CH13" s="94">
        <v>0</v>
      </c>
      <c r="CI13" s="94">
        <v>0</v>
      </c>
      <c r="CJ13" s="94">
        <v>0</v>
      </c>
      <c r="CK13" s="94">
        <v>0</v>
      </c>
      <c r="CL13" s="94">
        <v>0</v>
      </c>
      <c r="CM13" s="94">
        <v>0</v>
      </c>
      <c r="CN13" s="94">
        <v>0</v>
      </c>
      <c r="CO13" s="94">
        <v>0</v>
      </c>
      <c r="CP13" s="94">
        <v>0</v>
      </c>
      <c r="CQ13" s="94">
        <v>0</v>
      </c>
      <c r="CR13" s="94">
        <v>0</v>
      </c>
      <c r="CS13" s="94">
        <v>0</v>
      </c>
      <c r="CT13" s="94">
        <v>0</v>
      </c>
      <c r="CU13" s="94">
        <v>0</v>
      </c>
      <c r="CV13" s="94">
        <v>0</v>
      </c>
      <c r="CW13" s="94">
        <v>0</v>
      </c>
      <c r="CX13" s="94">
        <v>0</v>
      </c>
      <c r="CY13" s="94">
        <v>0</v>
      </c>
      <c r="CZ13" s="94">
        <v>0</v>
      </c>
      <c r="DA13" s="94">
        <v>0</v>
      </c>
      <c r="DB13" s="94">
        <v>0</v>
      </c>
      <c r="DC13" s="94">
        <v>0</v>
      </c>
      <c r="DD13" s="94">
        <v>0</v>
      </c>
      <c r="DE13" s="94">
        <v>0</v>
      </c>
      <c r="DF13" s="94">
        <v>0</v>
      </c>
      <c r="DG13" s="94">
        <v>0</v>
      </c>
      <c r="DH13" s="94">
        <v>0</v>
      </c>
      <c r="DI13" s="94">
        <v>0</v>
      </c>
    </row>
    <row r="14" spans="1:113" ht="20.100000000000001" customHeight="1" x14ac:dyDescent="0.15">
      <c r="A14" s="92" t="s">
        <v>86</v>
      </c>
      <c r="B14" s="92" t="s">
        <v>87</v>
      </c>
      <c r="C14" s="92" t="s">
        <v>89</v>
      </c>
      <c r="D14" s="92" t="s">
        <v>273</v>
      </c>
      <c r="E14" s="93">
        <f t="shared" si="0"/>
        <v>13.03</v>
      </c>
      <c r="F14" s="93">
        <v>13.03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13.03</v>
      </c>
      <c r="N14" s="93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4">
        <v>0</v>
      </c>
      <c r="AO14" s="94">
        <v>0</v>
      </c>
      <c r="AP14" s="94">
        <v>0</v>
      </c>
      <c r="AQ14" s="94">
        <v>0</v>
      </c>
      <c r="AR14" s="94">
        <v>0</v>
      </c>
      <c r="AS14" s="94">
        <v>0</v>
      </c>
      <c r="AT14" s="94">
        <v>0</v>
      </c>
      <c r="AU14" s="94">
        <v>0</v>
      </c>
      <c r="AV14" s="94">
        <v>0</v>
      </c>
      <c r="AW14" s="94">
        <v>0</v>
      </c>
      <c r="AX14" s="94">
        <v>0</v>
      </c>
      <c r="AY14" s="94">
        <v>0</v>
      </c>
      <c r="AZ14" s="94">
        <v>0</v>
      </c>
      <c r="BA14" s="94">
        <v>0</v>
      </c>
      <c r="BB14" s="94">
        <v>0</v>
      </c>
      <c r="BC14" s="94">
        <v>0</v>
      </c>
      <c r="BD14" s="94">
        <v>0</v>
      </c>
      <c r="BE14" s="94">
        <v>0</v>
      </c>
      <c r="BF14" s="94">
        <v>0</v>
      </c>
      <c r="BG14" s="94">
        <v>0</v>
      </c>
      <c r="BH14" s="94">
        <v>0</v>
      </c>
      <c r="BI14" s="94">
        <v>0</v>
      </c>
      <c r="BJ14" s="94">
        <v>0</v>
      </c>
      <c r="BK14" s="94">
        <v>0</v>
      </c>
      <c r="BL14" s="94">
        <v>0</v>
      </c>
      <c r="BM14" s="94">
        <v>0</v>
      </c>
      <c r="BN14" s="94">
        <v>0</v>
      </c>
      <c r="BO14" s="94">
        <v>0</v>
      </c>
      <c r="BP14" s="94">
        <v>0</v>
      </c>
      <c r="BQ14" s="94">
        <v>0</v>
      </c>
      <c r="BR14" s="94">
        <v>0</v>
      </c>
      <c r="BS14" s="94">
        <v>0</v>
      </c>
      <c r="BT14" s="94">
        <v>0</v>
      </c>
      <c r="BU14" s="94">
        <v>0</v>
      </c>
      <c r="BV14" s="94">
        <v>0</v>
      </c>
      <c r="BW14" s="94">
        <v>0</v>
      </c>
      <c r="BX14" s="94">
        <v>0</v>
      </c>
      <c r="BY14" s="94">
        <v>0</v>
      </c>
      <c r="BZ14" s="94">
        <v>0</v>
      </c>
      <c r="CA14" s="94">
        <v>0</v>
      </c>
      <c r="CB14" s="94">
        <v>0</v>
      </c>
      <c r="CC14" s="94">
        <v>0</v>
      </c>
      <c r="CD14" s="94">
        <v>0</v>
      </c>
      <c r="CE14" s="94">
        <v>0</v>
      </c>
      <c r="CF14" s="94">
        <v>0</v>
      </c>
      <c r="CG14" s="94">
        <v>0</v>
      </c>
      <c r="CH14" s="94">
        <v>0</v>
      </c>
      <c r="CI14" s="94">
        <v>0</v>
      </c>
      <c r="CJ14" s="94">
        <v>0</v>
      </c>
      <c r="CK14" s="94">
        <v>0</v>
      </c>
      <c r="CL14" s="94">
        <v>0</v>
      </c>
      <c r="CM14" s="94">
        <v>0</v>
      </c>
      <c r="CN14" s="94">
        <v>0</v>
      </c>
      <c r="CO14" s="94">
        <v>0</v>
      </c>
      <c r="CP14" s="94">
        <v>0</v>
      </c>
      <c r="CQ14" s="94">
        <v>0</v>
      </c>
      <c r="CR14" s="94">
        <v>0</v>
      </c>
      <c r="CS14" s="94">
        <v>0</v>
      </c>
      <c r="CT14" s="94">
        <v>0</v>
      </c>
      <c r="CU14" s="94">
        <v>0</v>
      </c>
      <c r="CV14" s="94">
        <v>0</v>
      </c>
      <c r="CW14" s="94">
        <v>0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0</v>
      </c>
      <c r="DF14" s="94">
        <v>0</v>
      </c>
      <c r="DG14" s="94">
        <v>0</v>
      </c>
      <c r="DH14" s="94">
        <v>0</v>
      </c>
      <c r="DI14" s="94">
        <v>0</v>
      </c>
    </row>
    <row r="15" spans="1:113" ht="20.100000000000001" customHeight="1" x14ac:dyDescent="0.15">
      <c r="A15" s="92" t="s">
        <v>37</v>
      </c>
      <c r="B15" s="92" t="s">
        <v>37</v>
      </c>
      <c r="C15" s="92" t="s">
        <v>37</v>
      </c>
      <c r="D15" s="92" t="s">
        <v>274</v>
      </c>
      <c r="E15" s="93">
        <f t="shared" si="0"/>
        <v>328.96</v>
      </c>
      <c r="F15" s="93">
        <v>166.75</v>
      </c>
      <c r="G15" s="93">
        <v>76.930000000000007</v>
      </c>
      <c r="H15" s="93">
        <v>0</v>
      </c>
      <c r="I15" s="93">
        <v>0</v>
      </c>
      <c r="J15" s="93">
        <v>0</v>
      </c>
      <c r="K15" s="93">
        <v>88.35</v>
      </c>
      <c r="L15" s="93">
        <v>0</v>
      </c>
      <c r="M15" s="93">
        <v>0</v>
      </c>
      <c r="N15" s="93">
        <v>0</v>
      </c>
      <c r="O15" s="94">
        <v>0</v>
      </c>
      <c r="P15" s="94">
        <v>1.47</v>
      </c>
      <c r="Q15" s="94">
        <v>0</v>
      </c>
      <c r="R15" s="94">
        <v>0</v>
      </c>
      <c r="S15" s="94">
        <v>0</v>
      </c>
      <c r="T15" s="94">
        <v>123.13</v>
      </c>
      <c r="U15" s="94">
        <v>6</v>
      </c>
      <c r="V15" s="94">
        <v>0.62</v>
      </c>
      <c r="W15" s="94">
        <v>0</v>
      </c>
      <c r="X15" s="94">
        <v>0</v>
      </c>
      <c r="Y15" s="94">
        <v>0</v>
      </c>
      <c r="Z15" s="94">
        <v>0</v>
      </c>
      <c r="AA15" s="94">
        <v>0.8</v>
      </c>
      <c r="AB15" s="94">
        <v>0</v>
      </c>
      <c r="AC15" s="94">
        <v>0</v>
      </c>
      <c r="AD15" s="94">
        <v>24.12</v>
      </c>
      <c r="AE15" s="94">
        <v>0</v>
      </c>
      <c r="AF15" s="94">
        <v>4</v>
      </c>
      <c r="AG15" s="94">
        <v>0</v>
      </c>
      <c r="AH15" s="94">
        <v>0</v>
      </c>
      <c r="AI15" s="94">
        <v>0</v>
      </c>
      <c r="AJ15" s="94">
        <v>2</v>
      </c>
      <c r="AK15" s="94">
        <v>0</v>
      </c>
      <c r="AL15" s="94">
        <v>0</v>
      </c>
      <c r="AM15" s="94">
        <v>0</v>
      </c>
      <c r="AN15" s="94">
        <v>47</v>
      </c>
      <c r="AO15" s="94">
        <v>13</v>
      </c>
      <c r="AP15" s="94">
        <v>3.22</v>
      </c>
      <c r="AQ15" s="94">
        <v>2.31</v>
      </c>
      <c r="AR15" s="94">
        <v>10</v>
      </c>
      <c r="AS15" s="94">
        <v>0</v>
      </c>
      <c r="AT15" s="94">
        <v>0</v>
      </c>
      <c r="AU15" s="94">
        <v>10.06</v>
      </c>
      <c r="AV15" s="94">
        <v>0</v>
      </c>
      <c r="AW15" s="94">
        <v>0</v>
      </c>
      <c r="AX15" s="94">
        <v>0</v>
      </c>
      <c r="AY15" s="94">
        <v>0</v>
      </c>
      <c r="AZ15" s="94">
        <v>0</v>
      </c>
      <c r="BA15" s="94">
        <v>0</v>
      </c>
      <c r="BB15" s="94">
        <v>0</v>
      </c>
      <c r="BC15" s="94">
        <v>0</v>
      </c>
      <c r="BD15" s="94">
        <v>0</v>
      </c>
      <c r="BE15" s="94">
        <v>0</v>
      </c>
      <c r="BF15" s="94">
        <v>0</v>
      </c>
      <c r="BG15" s="94">
        <v>0</v>
      </c>
      <c r="BH15" s="94">
        <v>0</v>
      </c>
      <c r="BI15" s="94">
        <v>0</v>
      </c>
      <c r="BJ15" s="94">
        <v>0</v>
      </c>
      <c r="BK15" s="94">
        <v>0</v>
      </c>
      <c r="BL15" s="94">
        <v>0</v>
      </c>
      <c r="BM15" s="94">
        <v>0</v>
      </c>
      <c r="BN15" s="94">
        <v>0</v>
      </c>
      <c r="BO15" s="94">
        <v>0</v>
      </c>
      <c r="BP15" s="94">
        <v>0</v>
      </c>
      <c r="BQ15" s="94">
        <v>0</v>
      </c>
      <c r="BR15" s="94">
        <v>0</v>
      </c>
      <c r="BS15" s="94">
        <v>0</v>
      </c>
      <c r="BT15" s="94">
        <v>0</v>
      </c>
      <c r="BU15" s="94">
        <v>0</v>
      </c>
      <c r="BV15" s="94">
        <v>0</v>
      </c>
      <c r="BW15" s="94">
        <v>0</v>
      </c>
      <c r="BX15" s="94">
        <v>0</v>
      </c>
      <c r="BY15" s="94">
        <v>0</v>
      </c>
      <c r="BZ15" s="94">
        <v>39.08</v>
      </c>
      <c r="CA15" s="94">
        <v>0</v>
      </c>
      <c r="CB15" s="94">
        <v>34.08</v>
      </c>
      <c r="CC15" s="94">
        <v>0</v>
      </c>
      <c r="CD15" s="94">
        <v>0</v>
      </c>
      <c r="CE15" s="94">
        <v>0</v>
      </c>
      <c r="CF15" s="94">
        <v>5</v>
      </c>
      <c r="CG15" s="94">
        <v>0</v>
      </c>
      <c r="CH15" s="94">
        <v>0</v>
      </c>
      <c r="CI15" s="94">
        <v>0</v>
      </c>
      <c r="CJ15" s="94">
        <v>0</v>
      </c>
      <c r="CK15" s="94">
        <v>0</v>
      </c>
      <c r="CL15" s="94">
        <v>0</v>
      </c>
      <c r="CM15" s="94">
        <v>0</v>
      </c>
      <c r="CN15" s="94">
        <v>0</v>
      </c>
      <c r="CO15" s="94">
        <v>0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94">
        <v>0</v>
      </c>
      <c r="CV15" s="94">
        <v>0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94">
        <v>0</v>
      </c>
      <c r="DC15" s="94">
        <v>0</v>
      </c>
      <c r="DD15" s="94">
        <v>0</v>
      </c>
      <c r="DE15" s="94">
        <v>0</v>
      </c>
      <c r="DF15" s="94">
        <v>0</v>
      </c>
      <c r="DG15" s="94">
        <v>0</v>
      </c>
      <c r="DH15" s="94">
        <v>0</v>
      </c>
      <c r="DI15" s="94">
        <v>0</v>
      </c>
    </row>
    <row r="16" spans="1:113" ht="20.100000000000001" customHeight="1" x14ac:dyDescent="0.15">
      <c r="A16" s="92" t="s">
        <v>86</v>
      </c>
      <c r="B16" s="92" t="s">
        <v>91</v>
      </c>
      <c r="C16" s="92" t="s">
        <v>92</v>
      </c>
      <c r="D16" s="92" t="s">
        <v>275</v>
      </c>
      <c r="E16" s="93">
        <f t="shared" si="0"/>
        <v>225.96</v>
      </c>
      <c r="F16" s="93">
        <v>166.75</v>
      </c>
      <c r="G16" s="93">
        <v>76.930000000000007</v>
      </c>
      <c r="H16" s="93">
        <v>0</v>
      </c>
      <c r="I16" s="93">
        <v>0</v>
      </c>
      <c r="J16" s="93">
        <v>0</v>
      </c>
      <c r="K16" s="93">
        <v>88.35</v>
      </c>
      <c r="L16" s="93">
        <v>0</v>
      </c>
      <c r="M16" s="93">
        <v>0</v>
      </c>
      <c r="N16" s="93">
        <v>0</v>
      </c>
      <c r="O16" s="94">
        <v>0</v>
      </c>
      <c r="P16" s="94">
        <v>1.47</v>
      </c>
      <c r="Q16" s="94">
        <v>0</v>
      </c>
      <c r="R16" s="94">
        <v>0</v>
      </c>
      <c r="S16" s="94">
        <v>0</v>
      </c>
      <c r="T16" s="94">
        <v>59.21</v>
      </c>
      <c r="U16" s="94">
        <v>6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0.8</v>
      </c>
      <c r="AB16" s="94">
        <v>0</v>
      </c>
      <c r="AC16" s="94">
        <v>0</v>
      </c>
      <c r="AD16" s="94">
        <v>24.12</v>
      </c>
      <c r="AE16" s="94">
        <v>0</v>
      </c>
      <c r="AF16" s="94">
        <v>4</v>
      </c>
      <c r="AG16" s="94">
        <v>0</v>
      </c>
      <c r="AH16" s="94">
        <v>0</v>
      </c>
      <c r="AI16" s="94">
        <v>0</v>
      </c>
      <c r="AJ16" s="94">
        <v>2</v>
      </c>
      <c r="AK16" s="94">
        <v>0</v>
      </c>
      <c r="AL16" s="94">
        <v>0</v>
      </c>
      <c r="AM16" s="94">
        <v>0</v>
      </c>
      <c r="AN16" s="94">
        <v>0</v>
      </c>
      <c r="AO16" s="94">
        <v>0</v>
      </c>
      <c r="AP16" s="94">
        <v>3.22</v>
      </c>
      <c r="AQ16" s="94">
        <v>2.31</v>
      </c>
      <c r="AR16" s="94">
        <v>10</v>
      </c>
      <c r="AS16" s="94">
        <v>0</v>
      </c>
      <c r="AT16" s="94">
        <v>0</v>
      </c>
      <c r="AU16" s="94">
        <v>6.76</v>
      </c>
      <c r="AV16" s="94">
        <v>0</v>
      </c>
      <c r="AW16" s="94">
        <v>0</v>
      </c>
      <c r="AX16" s="94">
        <v>0</v>
      </c>
      <c r="AY16" s="94">
        <v>0</v>
      </c>
      <c r="AZ16" s="94">
        <v>0</v>
      </c>
      <c r="BA16" s="94">
        <v>0</v>
      </c>
      <c r="BB16" s="94">
        <v>0</v>
      </c>
      <c r="BC16" s="94">
        <v>0</v>
      </c>
      <c r="BD16" s="94">
        <v>0</v>
      </c>
      <c r="BE16" s="94">
        <v>0</v>
      </c>
      <c r="BF16" s="94">
        <v>0</v>
      </c>
      <c r="BG16" s="94">
        <v>0</v>
      </c>
      <c r="BH16" s="94">
        <v>0</v>
      </c>
      <c r="BI16" s="94">
        <v>0</v>
      </c>
      <c r="BJ16" s="94">
        <v>0</v>
      </c>
      <c r="BK16" s="94">
        <v>0</v>
      </c>
      <c r="BL16" s="94">
        <v>0</v>
      </c>
      <c r="BM16" s="94">
        <v>0</v>
      </c>
      <c r="BN16" s="94">
        <v>0</v>
      </c>
      <c r="BO16" s="94">
        <v>0</v>
      </c>
      <c r="BP16" s="94">
        <v>0</v>
      </c>
      <c r="BQ16" s="94">
        <v>0</v>
      </c>
      <c r="BR16" s="94">
        <v>0</v>
      </c>
      <c r="BS16" s="94">
        <v>0</v>
      </c>
      <c r="BT16" s="94">
        <v>0</v>
      </c>
      <c r="BU16" s="94">
        <v>0</v>
      </c>
      <c r="BV16" s="94">
        <v>0</v>
      </c>
      <c r="BW16" s="94">
        <v>0</v>
      </c>
      <c r="BX16" s="94">
        <v>0</v>
      </c>
      <c r="BY16" s="94">
        <v>0</v>
      </c>
      <c r="BZ16" s="94">
        <v>0</v>
      </c>
      <c r="CA16" s="94">
        <v>0</v>
      </c>
      <c r="CB16" s="94">
        <v>0</v>
      </c>
      <c r="CC16" s="94">
        <v>0</v>
      </c>
      <c r="CD16" s="94">
        <v>0</v>
      </c>
      <c r="CE16" s="94">
        <v>0</v>
      </c>
      <c r="CF16" s="94">
        <v>0</v>
      </c>
      <c r="CG16" s="94">
        <v>0</v>
      </c>
      <c r="CH16" s="94">
        <v>0</v>
      </c>
      <c r="CI16" s="94">
        <v>0</v>
      </c>
      <c r="CJ16" s="94">
        <v>0</v>
      </c>
      <c r="CK16" s="94">
        <v>0</v>
      </c>
      <c r="CL16" s="94">
        <v>0</v>
      </c>
      <c r="CM16" s="94">
        <v>0</v>
      </c>
      <c r="CN16" s="94">
        <v>0</v>
      </c>
      <c r="CO16" s="94">
        <v>0</v>
      </c>
      <c r="CP16" s="94">
        <v>0</v>
      </c>
      <c r="CQ16" s="94">
        <v>0</v>
      </c>
      <c r="CR16" s="94">
        <v>0</v>
      </c>
      <c r="CS16" s="94">
        <v>0</v>
      </c>
      <c r="CT16" s="94">
        <v>0</v>
      </c>
      <c r="CU16" s="94">
        <v>0</v>
      </c>
      <c r="CV16" s="94">
        <v>0</v>
      </c>
      <c r="CW16" s="94">
        <v>0</v>
      </c>
      <c r="CX16" s="94">
        <v>0</v>
      </c>
      <c r="CY16" s="94">
        <v>0</v>
      </c>
      <c r="CZ16" s="94">
        <v>0</v>
      </c>
      <c r="DA16" s="94">
        <v>0</v>
      </c>
      <c r="DB16" s="94">
        <v>0</v>
      </c>
      <c r="DC16" s="94">
        <v>0</v>
      </c>
      <c r="DD16" s="94">
        <v>0</v>
      </c>
      <c r="DE16" s="94">
        <v>0</v>
      </c>
      <c r="DF16" s="94">
        <v>0</v>
      </c>
      <c r="DG16" s="94">
        <v>0</v>
      </c>
      <c r="DH16" s="94">
        <v>0</v>
      </c>
      <c r="DI16" s="94">
        <v>0</v>
      </c>
    </row>
    <row r="17" spans="1:113" ht="20.100000000000001" customHeight="1" x14ac:dyDescent="0.15">
      <c r="A17" s="92" t="s">
        <v>86</v>
      </c>
      <c r="B17" s="92" t="s">
        <v>91</v>
      </c>
      <c r="C17" s="92" t="s">
        <v>94</v>
      </c>
      <c r="D17" s="92" t="s">
        <v>276</v>
      </c>
      <c r="E17" s="93">
        <f t="shared" si="0"/>
        <v>103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63.92</v>
      </c>
      <c r="U17" s="94">
        <v>0</v>
      </c>
      <c r="V17" s="94">
        <v>0.62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94">
        <v>0</v>
      </c>
      <c r="AK17" s="94">
        <v>0</v>
      </c>
      <c r="AL17" s="94">
        <v>0</v>
      </c>
      <c r="AM17" s="94">
        <v>0</v>
      </c>
      <c r="AN17" s="94">
        <v>47</v>
      </c>
      <c r="AO17" s="94">
        <v>13</v>
      </c>
      <c r="AP17" s="94">
        <v>0</v>
      </c>
      <c r="AQ17" s="94">
        <v>0</v>
      </c>
      <c r="AR17" s="94">
        <v>0</v>
      </c>
      <c r="AS17" s="94">
        <v>0</v>
      </c>
      <c r="AT17" s="94">
        <v>0</v>
      </c>
      <c r="AU17" s="94">
        <v>3.3</v>
      </c>
      <c r="AV17" s="94">
        <v>0</v>
      </c>
      <c r="AW17" s="94">
        <v>0</v>
      </c>
      <c r="AX17" s="94">
        <v>0</v>
      </c>
      <c r="AY17" s="94">
        <v>0</v>
      </c>
      <c r="AZ17" s="94">
        <v>0</v>
      </c>
      <c r="BA17" s="94">
        <v>0</v>
      </c>
      <c r="BB17" s="94">
        <v>0</v>
      </c>
      <c r="BC17" s="94">
        <v>0</v>
      </c>
      <c r="BD17" s="94">
        <v>0</v>
      </c>
      <c r="BE17" s="94">
        <v>0</v>
      </c>
      <c r="BF17" s="94">
        <v>0</v>
      </c>
      <c r="BG17" s="94">
        <v>0</v>
      </c>
      <c r="BH17" s="94">
        <v>0</v>
      </c>
      <c r="BI17" s="94">
        <v>0</v>
      </c>
      <c r="BJ17" s="94">
        <v>0</v>
      </c>
      <c r="BK17" s="94">
        <v>0</v>
      </c>
      <c r="BL17" s="94">
        <v>0</v>
      </c>
      <c r="BM17" s="94">
        <v>0</v>
      </c>
      <c r="BN17" s="94">
        <v>0</v>
      </c>
      <c r="BO17" s="94">
        <v>0</v>
      </c>
      <c r="BP17" s="94">
        <v>0</v>
      </c>
      <c r="BQ17" s="94">
        <v>0</v>
      </c>
      <c r="BR17" s="94">
        <v>0</v>
      </c>
      <c r="BS17" s="94">
        <v>0</v>
      </c>
      <c r="BT17" s="94">
        <v>0</v>
      </c>
      <c r="BU17" s="94">
        <v>0</v>
      </c>
      <c r="BV17" s="94">
        <v>0</v>
      </c>
      <c r="BW17" s="94">
        <v>0</v>
      </c>
      <c r="BX17" s="94">
        <v>0</v>
      </c>
      <c r="BY17" s="94">
        <v>0</v>
      </c>
      <c r="BZ17" s="94">
        <v>39.08</v>
      </c>
      <c r="CA17" s="94">
        <v>0</v>
      </c>
      <c r="CB17" s="94">
        <v>34.08</v>
      </c>
      <c r="CC17" s="94">
        <v>0</v>
      </c>
      <c r="CD17" s="94">
        <v>0</v>
      </c>
      <c r="CE17" s="94">
        <v>0</v>
      </c>
      <c r="CF17" s="94">
        <v>5</v>
      </c>
      <c r="CG17" s="94">
        <v>0</v>
      </c>
      <c r="CH17" s="94">
        <v>0</v>
      </c>
      <c r="CI17" s="94">
        <v>0</v>
      </c>
      <c r="CJ17" s="94">
        <v>0</v>
      </c>
      <c r="CK17" s="94">
        <v>0</v>
      </c>
      <c r="CL17" s="94">
        <v>0</v>
      </c>
      <c r="CM17" s="94">
        <v>0</v>
      </c>
      <c r="CN17" s="94">
        <v>0</v>
      </c>
      <c r="CO17" s="94">
        <v>0</v>
      </c>
      <c r="CP17" s="94">
        <v>0</v>
      </c>
      <c r="CQ17" s="94">
        <v>0</v>
      </c>
      <c r="CR17" s="94">
        <v>0</v>
      </c>
      <c r="CS17" s="94">
        <v>0</v>
      </c>
      <c r="CT17" s="94">
        <v>0</v>
      </c>
      <c r="CU17" s="94">
        <v>0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0</v>
      </c>
      <c r="DF17" s="94">
        <v>0</v>
      </c>
      <c r="DG17" s="94">
        <v>0</v>
      </c>
      <c r="DH17" s="94">
        <v>0</v>
      </c>
      <c r="DI17" s="94">
        <v>0</v>
      </c>
    </row>
    <row r="18" spans="1:113" ht="20.100000000000001" customHeight="1" x14ac:dyDescent="0.15">
      <c r="A18" s="92" t="s">
        <v>37</v>
      </c>
      <c r="B18" s="92" t="s">
        <v>37</v>
      </c>
      <c r="C18" s="92" t="s">
        <v>37</v>
      </c>
      <c r="D18" s="92" t="s">
        <v>277</v>
      </c>
      <c r="E18" s="93">
        <f t="shared" si="0"/>
        <v>15.32</v>
      </c>
      <c r="F18" s="93">
        <v>15.32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15.32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4">
        <v>0</v>
      </c>
      <c r="AN18" s="94">
        <v>0</v>
      </c>
      <c r="AO18" s="94">
        <v>0</v>
      </c>
      <c r="AP18" s="94">
        <v>0</v>
      </c>
      <c r="AQ18" s="94">
        <v>0</v>
      </c>
      <c r="AR18" s="94">
        <v>0</v>
      </c>
      <c r="AS18" s="94">
        <v>0</v>
      </c>
      <c r="AT18" s="94">
        <v>0</v>
      </c>
      <c r="AU18" s="94">
        <v>0</v>
      </c>
      <c r="AV18" s="94">
        <v>0</v>
      </c>
      <c r="AW18" s="94">
        <v>0</v>
      </c>
      <c r="AX18" s="94">
        <v>0</v>
      </c>
      <c r="AY18" s="94">
        <v>0</v>
      </c>
      <c r="AZ18" s="94">
        <v>0</v>
      </c>
      <c r="BA18" s="94">
        <v>0</v>
      </c>
      <c r="BB18" s="94">
        <v>0</v>
      </c>
      <c r="BC18" s="94">
        <v>0</v>
      </c>
      <c r="BD18" s="94">
        <v>0</v>
      </c>
      <c r="BE18" s="94">
        <v>0</v>
      </c>
      <c r="BF18" s="94">
        <v>0</v>
      </c>
      <c r="BG18" s="94">
        <v>0</v>
      </c>
      <c r="BH18" s="94">
        <v>0</v>
      </c>
      <c r="BI18" s="94">
        <v>0</v>
      </c>
      <c r="BJ18" s="94">
        <v>0</v>
      </c>
      <c r="BK18" s="94">
        <v>0</v>
      </c>
      <c r="BL18" s="94">
        <v>0</v>
      </c>
      <c r="BM18" s="94">
        <v>0</v>
      </c>
      <c r="BN18" s="94">
        <v>0</v>
      </c>
      <c r="BO18" s="94">
        <v>0</v>
      </c>
      <c r="BP18" s="94">
        <v>0</v>
      </c>
      <c r="BQ18" s="94">
        <v>0</v>
      </c>
      <c r="BR18" s="94">
        <v>0</v>
      </c>
      <c r="BS18" s="94">
        <v>0</v>
      </c>
      <c r="BT18" s="94">
        <v>0</v>
      </c>
      <c r="BU18" s="94">
        <v>0</v>
      </c>
      <c r="BV18" s="94">
        <v>0</v>
      </c>
      <c r="BW18" s="94">
        <v>0</v>
      </c>
      <c r="BX18" s="94">
        <v>0</v>
      </c>
      <c r="BY18" s="94">
        <v>0</v>
      </c>
      <c r="BZ18" s="94">
        <v>0</v>
      </c>
      <c r="CA18" s="94">
        <v>0</v>
      </c>
      <c r="CB18" s="94">
        <v>0</v>
      </c>
      <c r="CC18" s="94">
        <v>0</v>
      </c>
      <c r="CD18" s="94">
        <v>0</v>
      </c>
      <c r="CE18" s="94">
        <v>0</v>
      </c>
      <c r="CF18" s="94">
        <v>0</v>
      </c>
      <c r="CG18" s="94">
        <v>0</v>
      </c>
      <c r="CH18" s="94">
        <v>0</v>
      </c>
      <c r="CI18" s="94">
        <v>0</v>
      </c>
      <c r="CJ18" s="94">
        <v>0</v>
      </c>
      <c r="CK18" s="94">
        <v>0</v>
      </c>
      <c r="CL18" s="94">
        <v>0</v>
      </c>
      <c r="CM18" s="94">
        <v>0</v>
      </c>
      <c r="CN18" s="94">
        <v>0</v>
      </c>
      <c r="CO18" s="94">
        <v>0</v>
      </c>
      <c r="CP18" s="94">
        <v>0</v>
      </c>
      <c r="CQ18" s="94">
        <v>0</v>
      </c>
      <c r="CR18" s="94">
        <v>0</v>
      </c>
      <c r="CS18" s="94">
        <v>0</v>
      </c>
      <c r="CT18" s="94">
        <v>0</v>
      </c>
      <c r="CU18" s="94">
        <v>0</v>
      </c>
      <c r="CV18" s="94">
        <v>0</v>
      </c>
      <c r="CW18" s="94">
        <v>0</v>
      </c>
      <c r="CX18" s="94">
        <v>0</v>
      </c>
      <c r="CY18" s="94">
        <v>0</v>
      </c>
      <c r="CZ18" s="94">
        <v>0</v>
      </c>
      <c r="DA18" s="94">
        <v>0</v>
      </c>
      <c r="DB18" s="94">
        <v>0</v>
      </c>
      <c r="DC18" s="94">
        <v>0</v>
      </c>
      <c r="DD18" s="94">
        <v>0</v>
      </c>
      <c r="DE18" s="94">
        <v>0</v>
      </c>
      <c r="DF18" s="94">
        <v>0</v>
      </c>
      <c r="DG18" s="94">
        <v>0</v>
      </c>
      <c r="DH18" s="94">
        <v>0</v>
      </c>
      <c r="DI18" s="94">
        <v>0</v>
      </c>
    </row>
    <row r="19" spans="1:113" ht="20.100000000000001" customHeight="1" x14ac:dyDescent="0.15">
      <c r="A19" s="92" t="s">
        <v>37</v>
      </c>
      <c r="B19" s="92" t="s">
        <v>37</v>
      </c>
      <c r="C19" s="92" t="s">
        <v>37</v>
      </c>
      <c r="D19" s="92" t="s">
        <v>278</v>
      </c>
      <c r="E19" s="93">
        <f t="shared" si="0"/>
        <v>15.32</v>
      </c>
      <c r="F19" s="93">
        <v>15.32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15.32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4">
        <v>0</v>
      </c>
      <c r="AN19" s="94">
        <v>0</v>
      </c>
      <c r="AO19" s="94">
        <v>0</v>
      </c>
      <c r="AP19" s="94">
        <v>0</v>
      </c>
      <c r="AQ19" s="94">
        <v>0</v>
      </c>
      <c r="AR19" s="94">
        <v>0</v>
      </c>
      <c r="AS19" s="94">
        <v>0</v>
      </c>
      <c r="AT19" s="94">
        <v>0</v>
      </c>
      <c r="AU19" s="94">
        <v>0</v>
      </c>
      <c r="AV19" s="94">
        <v>0</v>
      </c>
      <c r="AW19" s="94">
        <v>0</v>
      </c>
      <c r="AX19" s="94">
        <v>0</v>
      </c>
      <c r="AY19" s="94">
        <v>0</v>
      </c>
      <c r="AZ19" s="94">
        <v>0</v>
      </c>
      <c r="BA19" s="94">
        <v>0</v>
      </c>
      <c r="BB19" s="94">
        <v>0</v>
      </c>
      <c r="BC19" s="94">
        <v>0</v>
      </c>
      <c r="BD19" s="94">
        <v>0</v>
      </c>
      <c r="BE19" s="94">
        <v>0</v>
      </c>
      <c r="BF19" s="94">
        <v>0</v>
      </c>
      <c r="BG19" s="94">
        <v>0</v>
      </c>
      <c r="BH19" s="94">
        <v>0</v>
      </c>
      <c r="BI19" s="94">
        <v>0</v>
      </c>
      <c r="BJ19" s="94">
        <v>0</v>
      </c>
      <c r="BK19" s="94">
        <v>0</v>
      </c>
      <c r="BL19" s="94">
        <v>0</v>
      </c>
      <c r="BM19" s="94">
        <v>0</v>
      </c>
      <c r="BN19" s="94">
        <v>0</v>
      </c>
      <c r="BO19" s="94">
        <v>0</v>
      </c>
      <c r="BP19" s="94">
        <v>0</v>
      </c>
      <c r="BQ19" s="94">
        <v>0</v>
      </c>
      <c r="BR19" s="94">
        <v>0</v>
      </c>
      <c r="BS19" s="94">
        <v>0</v>
      </c>
      <c r="BT19" s="94">
        <v>0</v>
      </c>
      <c r="BU19" s="94">
        <v>0</v>
      </c>
      <c r="BV19" s="94">
        <v>0</v>
      </c>
      <c r="BW19" s="94">
        <v>0</v>
      </c>
      <c r="BX19" s="94">
        <v>0</v>
      </c>
      <c r="BY19" s="94">
        <v>0</v>
      </c>
      <c r="BZ19" s="94">
        <v>0</v>
      </c>
      <c r="CA19" s="94">
        <v>0</v>
      </c>
      <c r="CB19" s="94">
        <v>0</v>
      </c>
      <c r="CC19" s="94">
        <v>0</v>
      </c>
      <c r="CD19" s="94">
        <v>0</v>
      </c>
      <c r="CE19" s="94">
        <v>0</v>
      </c>
      <c r="CF19" s="94">
        <v>0</v>
      </c>
      <c r="CG19" s="94">
        <v>0</v>
      </c>
      <c r="CH19" s="94">
        <v>0</v>
      </c>
      <c r="CI19" s="94">
        <v>0</v>
      </c>
      <c r="CJ19" s="94">
        <v>0</v>
      </c>
      <c r="CK19" s="94">
        <v>0</v>
      </c>
      <c r="CL19" s="94">
        <v>0</v>
      </c>
      <c r="CM19" s="94">
        <v>0</v>
      </c>
      <c r="CN19" s="94">
        <v>0</v>
      </c>
      <c r="CO19" s="94">
        <v>0</v>
      </c>
      <c r="CP19" s="94">
        <v>0</v>
      </c>
      <c r="CQ19" s="94">
        <v>0</v>
      </c>
      <c r="CR19" s="94">
        <v>0</v>
      </c>
      <c r="CS19" s="94">
        <v>0</v>
      </c>
      <c r="CT19" s="94">
        <v>0</v>
      </c>
      <c r="CU19" s="94">
        <v>0</v>
      </c>
      <c r="CV19" s="94">
        <v>0</v>
      </c>
      <c r="CW19" s="94">
        <v>0</v>
      </c>
      <c r="CX19" s="94">
        <v>0</v>
      </c>
      <c r="CY19" s="94">
        <v>0</v>
      </c>
      <c r="CZ19" s="94">
        <v>0</v>
      </c>
      <c r="DA19" s="94">
        <v>0</v>
      </c>
      <c r="DB19" s="94">
        <v>0</v>
      </c>
      <c r="DC19" s="94">
        <v>0</v>
      </c>
      <c r="DD19" s="94">
        <v>0</v>
      </c>
      <c r="DE19" s="94">
        <v>0</v>
      </c>
      <c r="DF19" s="94">
        <v>0</v>
      </c>
      <c r="DG19" s="94">
        <v>0</v>
      </c>
      <c r="DH19" s="94">
        <v>0</v>
      </c>
      <c r="DI19" s="94">
        <v>0</v>
      </c>
    </row>
    <row r="20" spans="1:113" ht="20.100000000000001" customHeight="1" x14ac:dyDescent="0.15">
      <c r="A20" s="92" t="s">
        <v>96</v>
      </c>
      <c r="B20" s="92" t="s">
        <v>97</v>
      </c>
      <c r="C20" s="92" t="s">
        <v>98</v>
      </c>
      <c r="D20" s="92" t="s">
        <v>279</v>
      </c>
      <c r="E20" s="93">
        <f t="shared" si="0"/>
        <v>15.32</v>
      </c>
      <c r="F20" s="93">
        <v>15.32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15.32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  <c r="AL20" s="94">
        <v>0</v>
      </c>
      <c r="AM20" s="94">
        <v>0</v>
      </c>
      <c r="AN20" s="94">
        <v>0</v>
      </c>
      <c r="AO20" s="94">
        <v>0</v>
      </c>
      <c r="AP20" s="94">
        <v>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4">
        <v>0</v>
      </c>
      <c r="AW20" s="94">
        <v>0</v>
      </c>
      <c r="AX20" s="94">
        <v>0</v>
      </c>
      <c r="AY20" s="94">
        <v>0</v>
      </c>
      <c r="AZ20" s="94">
        <v>0</v>
      </c>
      <c r="BA20" s="94">
        <v>0</v>
      </c>
      <c r="BB20" s="94">
        <v>0</v>
      </c>
      <c r="BC20" s="94">
        <v>0</v>
      </c>
      <c r="BD20" s="94">
        <v>0</v>
      </c>
      <c r="BE20" s="94">
        <v>0</v>
      </c>
      <c r="BF20" s="94">
        <v>0</v>
      </c>
      <c r="BG20" s="94">
        <v>0</v>
      </c>
      <c r="BH20" s="94">
        <v>0</v>
      </c>
      <c r="BI20" s="94">
        <v>0</v>
      </c>
      <c r="BJ20" s="94">
        <v>0</v>
      </c>
      <c r="BK20" s="94">
        <v>0</v>
      </c>
      <c r="BL20" s="94">
        <v>0</v>
      </c>
      <c r="BM20" s="94">
        <v>0</v>
      </c>
      <c r="BN20" s="94">
        <v>0</v>
      </c>
      <c r="BO20" s="94">
        <v>0</v>
      </c>
      <c r="BP20" s="94">
        <v>0</v>
      </c>
      <c r="BQ20" s="94">
        <v>0</v>
      </c>
      <c r="BR20" s="94">
        <v>0</v>
      </c>
      <c r="BS20" s="94">
        <v>0</v>
      </c>
      <c r="BT20" s="94">
        <v>0</v>
      </c>
      <c r="BU20" s="94">
        <v>0</v>
      </c>
      <c r="BV20" s="94">
        <v>0</v>
      </c>
      <c r="BW20" s="94">
        <v>0</v>
      </c>
      <c r="BX20" s="94">
        <v>0</v>
      </c>
      <c r="BY20" s="94">
        <v>0</v>
      </c>
      <c r="BZ20" s="94">
        <v>0</v>
      </c>
      <c r="CA20" s="94">
        <v>0</v>
      </c>
      <c r="CB20" s="94">
        <v>0</v>
      </c>
      <c r="CC20" s="94">
        <v>0</v>
      </c>
      <c r="CD20" s="94">
        <v>0</v>
      </c>
      <c r="CE20" s="94">
        <v>0</v>
      </c>
      <c r="CF20" s="94">
        <v>0</v>
      </c>
      <c r="CG20" s="94">
        <v>0</v>
      </c>
      <c r="CH20" s="94">
        <v>0</v>
      </c>
      <c r="CI20" s="94">
        <v>0</v>
      </c>
      <c r="CJ20" s="94">
        <v>0</v>
      </c>
      <c r="CK20" s="94">
        <v>0</v>
      </c>
      <c r="CL20" s="94">
        <v>0</v>
      </c>
      <c r="CM20" s="94">
        <v>0</v>
      </c>
      <c r="CN20" s="94">
        <v>0</v>
      </c>
      <c r="CO20" s="94">
        <v>0</v>
      </c>
      <c r="CP20" s="94">
        <v>0</v>
      </c>
      <c r="CQ20" s="94">
        <v>0</v>
      </c>
      <c r="CR20" s="94">
        <v>0</v>
      </c>
      <c r="CS20" s="94">
        <v>0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0</v>
      </c>
      <c r="CZ20" s="94">
        <v>0</v>
      </c>
      <c r="DA20" s="94">
        <v>0</v>
      </c>
      <c r="DB20" s="94">
        <v>0</v>
      </c>
      <c r="DC20" s="94">
        <v>0</v>
      </c>
      <c r="DD20" s="94">
        <v>0</v>
      </c>
      <c r="DE20" s="94">
        <v>0</v>
      </c>
      <c r="DF20" s="94">
        <v>0</v>
      </c>
      <c r="DG20" s="94">
        <v>0</v>
      </c>
      <c r="DH20" s="94">
        <v>0</v>
      </c>
      <c r="DI20" s="94">
        <v>0</v>
      </c>
    </row>
    <row r="21" spans="1:113" ht="20.100000000000001" customHeight="1" x14ac:dyDescent="0.15">
      <c r="A21" s="92" t="s">
        <v>37</v>
      </c>
      <c r="B21" s="92" t="s">
        <v>37</v>
      </c>
      <c r="C21" s="92" t="s">
        <v>37</v>
      </c>
      <c r="D21" s="92" t="s">
        <v>280</v>
      </c>
      <c r="E21" s="93">
        <f t="shared" si="0"/>
        <v>22.75</v>
      </c>
      <c r="F21" s="93">
        <v>22.75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4">
        <v>0</v>
      </c>
      <c r="P21" s="94">
        <v>0</v>
      </c>
      <c r="Q21" s="94">
        <v>22.75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94">
        <v>0</v>
      </c>
      <c r="AJ21" s="94">
        <v>0</v>
      </c>
      <c r="AK21" s="94">
        <v>0</v>
      </c>
      <c r="AL21" s="94">
        <v>0</v>
      </c>
      <c r="AM21" s="94">
        <v>0</v>
      </c>
      <c r="AN21" s="94">
        <v>0</v>
      </c>
      <c r="AO21" s="94">
        <v>0</v>
      </c>
      <c r="AP21" s="94">
        <v>0</v>
      </c>
      <c r="AQ21" s="94">
        <v>0</v>
      </c>
      <c r="AR21" s="94">
        <v>0</v>
      </c>
      <c r="AS21" s="94">
        <v>0</v>
      </c>
      <c r="AT21" s="94">
        <v>0</v>
      </c>
      <c r="AU21" s="94">
        <v>0</v>
      </c>
      <c r="AV21" s="94">
        <v>0</v>
      </c>
      <c r="AW21" s="94">
        <v>0</v>
      </c>
      <c r="AX21" s="94">
        <v>0</v>
      </c>
      <c r="AY21" s="94">
        <v>0</v>
      </c>
      <c r="AZ21" s="94">
        <v>0</v>
      </c>
      <c r="BA21" s="94">
        <v>0</v>
      </c>
      <c r="BB21" s="94">
        <v>0</v>
      </c>
      <c r="BC21" s="94">
        <v>0</v>
      </c>
      <c r="BD21" s="94">
        <v>0</v>
      </c>
      <c r="BE21" s="94">
        <v>0</v>
      </c>
      <c r="BF21" s="94">
        <v>0</v>
      </c>
      <c r="BG21" s="94">
        <v>0</v>
      </c>
      <c r="BH21" s="94">
        <v>0</v>
      </c>
      <c r="BI21" s="94">
        <v>0</v>
      </c>
      <c r="BJ21" s="94">
        <v>0</v>
      </c>
      <c r="BK21" s="94">
        <v>0</v>
      </c>
      <c r="BL21" s="94">
        <v>0</v>
      </c>
      <c r="BM21" s="94">
        <v>0</v>
      </c>
      <c r="BN21" s="94">
        <v>0</v>
      </c>
      <c r="BO21" s="94">
        <v>0</v>
      </c>
      <c r="BP21" s="94">
        <v>0</v>
      </c>
      <c r="BQ21" s="94">
        <v>0</v>
      </c>
      <c r="BR21" s="94">
        <v>0</v>
      </c>
      <c r="BS21" s="94">
        <v>0</v>
      </c>
      <c r="BT21" s="94">
        <v>0</v>
      </c>
      <c r="BU21" s="94">
        <v>0</v>
      </c>
      <c r="BV21" s="94">
        <v>0</v>
      </c>
      <c r="BW21" s="94">
        <v>0</v>
      </c>
      <c r="BX21" s="94">
        <v>0</v>
      </c>
      <c r="BY21" s="94">
        <v>0</v>
      </c>
      <c r="BZ21" s="94">
        <v>0</v>
      </c>
      <c r="CA21" s="94">
        <v>0</v>
      </c>
      <c r="CB21" s="94">
        <v>0</v>
      </c>
      <c r="CC21" s="94">
        <v>0</v>
      </c>
      <c r="CD21" s="94">
        <v>0</v>
      </c>
      <c r="CE21" s="94">
        <v>0</v>
      </c>
      <c r="CF21" s="94">
        <v>0</v>
      </c>
      <c r="CG21" s="94">
        <v>0</v>
      </c>
      <c r="CH21" s="94">
        <v>0</v>
      </c>
      <c r="CI21" s="94">
        <v>0</v>
      </c>
      <c r="CJ21" s="94">
        <v>0</v>
      </c>
      <c r="CK21" s="94">
        <v>0</v>
      </c>
      <c r="CL21" s="94">
        <v>0</v>
      </c>
      <c r="CM21" s="94">
        <v>0</v>
      </c>
      <c r="CN21" s="94">
        <v>0</v>
      </c>
      <c r="CO21" s="94">
        <v>0</v>
      </c>
      <c r="CP21" s="94">
        <v>0</v>
      </c>
      <c r="CQ21" s="94">
        <v>0</v>
      </c>
      <c r="CR21" s="94">
        <v>0</v>
      </c>
      <c r="CS21" s="94">
        <v>0</v>
      </c>
      <c r="CT21" s="94">
        <v>0</v>
      </c>
      <c r="CU21" s="94">
        <v>0</v>
      </c>
      <c r="CV21" s="94">
        <v>0</v>
      </c>
      <c r="CW21" s="94">
        <v>0</v>
      </c>
      <c r="CX21" s="94">
        <v>0</v>
      </c>
      <c r="CY21" s="94">
        <v>0</v>
      </c>
      <c r="CZ21" s="94">
        <v>0</v>
      </c>
      <c r="DA21" s="94">
        <v>0</v>
      </c>
      <c r="DB21" s="94">
        <v>0</v>
      </c>
      <c r="DC21" s="94">
        <v>0</v>
      </c>
      <c r="DD21" s="94">
        <v>0</v>
      </c>
      <c r="DE21" s="94">
        <v>0</v>
      </c>
      <c r="DF21" s="94">
        <v>0</v>
      </c>
      <c r="DG21" s="94">
        <v>0</v>
      </c>
      <c r="DH21" s="94">
        <v>0</v>
      </c>
      <c r="DI21" s="94">
        <v>0</v>
      </c>
    </row>
    <row r="22" spans="1:113" ht="20.100000000000001" customHeight="1" x14ac:dyDescent="0.15">
      <c r="A22" s="92" t="s">
        <v>37</v>
      </c>
      <c r="B22" s="92" t="s">
        <v>37</v>
      </c>
      <c r="C22" s="92" t="s">
        <v>37</v>
      </c>
      <c r="D22" s="92" t="s">
        <v>281</v>
      </c>
      <c r="E22" s="93">
        <f t="shared" si="0"/>
        <v>22.75</v>
      </c>
      <c r="F22" s="93">
        <v>22.75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4">
        <v>0</v>
      </c>
      <c r="P22" s="94">
        <v>0</v>
      </c>
      <c r="Q22" s="94">
        <v>22.75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  <c r="AQ22" s="94">
        <v>0</v>
      </c>
      <c r="AR22" s="94">
        <v>0</v>
      </c>
      <c r="AS22" s="94">
        <v>0</v>
      </c>
      <c r="AT22" s="94">
        <v>0</v>
      </c>
      <c r="AU22" s="94">
        <v>0</v>
      </c>
      <c r="AV22" s="94">
        <v>0</v>
      </c>
      <c r="AW22" s="94">
        <v>0</v>
      </c>
      <c r="AX22" s="94">
        <v>0</v>
      </c>
      <c r="AY22" s="94">
        <v>0</v>
      </c>
      <c r="AZ22" s="94">
        <v>0</v>
      </c>
      <c r="BA22" s="94">
        <v>0</v>
      </c>
      <c r="BB22" s="94">
        <v>0</v>
      </c>
      <c r="BC22" s="94">
        <v>0</v>
      </c>
      <c r="BD22" s="94">
        <v>0</v>
      </c>
      <c r="BE22" s="94">
        <v>0</v>
      </c>
      <c r="BF22" s="94">
        <v>0</v>
      </c>
      <c r="BG22" s="94">
        <v>0</v>
      </c>
      <c r="BH22" s="94">
        <v>0</v>
      </c>
      <c r="BI22" s="94">
        <v>0</v>
      </c>
      <c r="BJ22" s="94">
        <v>0</v>
      </c>
      <c r="BK22" s="94">
        <v>0</v>
      </c>
      <c r="BL22" s="94">
        <v>0</v>
      </c>
      <c r="BM22" s="94">
        <v>0</v>
      </c>
      <c r="BN22" s="94">
        <v>0</v>
      </c>
      <c r="BO22" s="94">
        <v>0</v>
      </c>
      <c r="BP22" s="94">
        <v>0</v>
      </c>
      <c r="BQ22" s="94">
        <v>0</v>
      </c>
      <c r="BR22" s="94">
        <v>0</v>
      </c>
      <c r="BS22" s="94">
        <v>0</v>
      </c>
      <c r="BT22" s="94">
        <v>0</v>
      </c>
      <c r="BU22" s="94">
        <v>0</v>
      </c>
      <c r="BV22" s="94">
        <v>0</v>
      </c>
      <c r="BW22" s="94">
        <v>0</v>
      </c>
      <c r="BX22" s="94">
        <v>0</v>
      </c>
      <c r="BY22" s="94">
        <v>0</v>
      </c>
      <c r="BZ22" s="94">
        <v>0</v>
      </c>
      <c r="CA22" s="94">
        <v>0</v>
      </c>
      <c r="CB22" s="94">
        <v>0</v>
      </c>
      <c r="CC22" s="94">
        <v>0</v>
      </c>
      <c r="CD22" s="94">
        <v>0</v>
      </c>
      <c r="CE22" s="94">
        <v>0</v>
      </c>
      <c r="CF22" s="94">
        <v>0</v>
      </c>
      <c r="CG22" s="94">
        <v>0</v>
      </c>
      <c r="CH22" s="94">
        <v>0</v>
      </c>
      <c r="CI22" s="94">
        <v>0</v>
      </c>
      <c r="CJ22" s="94">
        <v>0</v>
      </c>
      <c r="CK22" s="94">
        <v>0</v>
      </c>
      <c r="CL22" s="94">
        <v>0</v>
      </c>
      <c r="CM22" s="94">
        <v>0</v>
      </c>
      <c r="CN22" s="94">
        <v>0</v>
      </c>
      <c r="CO22" s="94">
        <v>0</v>
      </c>
      <c r="CP22" s="94">
        <v>0</v>
      </c>
      <c r="CQ22" s="94">
        <v>0</v>
      </c>
      <c r="CR22" s="94">
        <v>0</v>
      </c>
      <c r="CS22" s="94">
        <v>0</v>
      </c>
      <c r="CT22" s="94">
        <v>0</v>
      </c>
      <c r="CU22" s="94">
        <v>0</v>
      </c>
      <c r="CV22" s="94">
        <v>0</v>
      </c>
      <c r="CW22" s="94">
        <v>0</v>
      </c>
      <c r="CX22" s="94">
        <v>0</v>
      </c>
      <c r="CY22" s="94">
        <v>0</v>
      </c>
      <c r="CZ22" s="94">
        <v>0</v>
      </c>
      <c r="DA22" s="94">
        <v>0</v>
      </c>
      <c r="DB22" s="94">
        <v>0</v>
      </c>
      <c r="DC22" s="94">
        <v>0</v>
      </c>
      <c r="DD22" s="94">
        <v>0</v>
      </c>
      <c r="DE22" s="94">
        <v>0</v>
      </c>
      <c r="DF22" s="94">
        <v>0</v>
      </c>
      <c r="DG22" s="94">
        <v>0</v>
      </c>
      <c r="DH22" s="94">
        <v>0</v>
      </c>
      <c r="DI22" s="94">
        <v>0</v>
      </c>
    </row>
    <row r="23" spans="1:113" ht="20.100000000000001" customHeight="1" x14ac:dyDescent="0.15">
      <c r="A23" s="92" t="s">
        <v>100</v>
      </c>
      <c r="B23" s="92" t="s">
        <v>98</v>
      </c>
      <c r="C23" s="92" t="s">
        <v>101</v>
      </c>
      <c r="D23" s="92" t="s">
        <v>282</v>
      </c>
      <c r="E23" s="93">
        <f t="shared" si="0"/>
        <v>22.75</v>
      </c>
      <c r="F23" s="93">
        <v>22.75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4">
        <v>0</v>
      </c>
      <c r="P23" s="94">
        <v>0</v>
      </c>
      <c r="Q23" s="94">
        <v>22.75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94">
        <v>0</v>
      </c>
      <c r="BP23" s="94">
        <v>0</v>
      </c>
      <c r="BQ23" s="94">
        <v>0</v>
      </c>
      <c r="BR23" s="94">
        <v>0</v>
      </c>
      <c r="BS23" s="94">
        <v>0</v>
      </c>
      <c r="BT23" s="94">
        <v>0</v>
      </c>
      <c r="BU23" s="94">
        <v>0</v>
      </c>
      <c r="BV23" s="94">
        <v>0</v>
      </c>
      <c r="BW23" s="94">
        <v>0</v>
      </c>
      <c r="BX23" s="94">
        <v>0</v>
      </c>
      <c r="BY23" s="94">
        <v>0</v>
      </c>
      <c r="BZ23" s="94">
        <v>0</v>
      </c>
      <c r="CA23" s="94">
        <v>0</v>
      </c>
      <c r="CB23" s="94">
        <v>0</v>
      </c>
      <c r="CC23" s="94">
        <v>0</v>
      </c>
      <c r="CD23" s="94">
        <v>0</v>
      </c>
      <c r="CE23" s="94">
        <v>0</v>
      </c>
      <c r="CF23" s="94">
        <v>0</v>
      </c>
      <c r="CG23" s="94">
        <v>0</v>
      </c>
      <c r="CH23" s="94">
        <v>0</v>
      </c>
      <c r="CI23" s="94">
        <v>0</v>
      </c>
      <c r="CJ23" s="94">
        <v>0</v>
      </c>
      <c r="CK23" s="94">
        <v>0</v>
      </c>
      <c r="CL23" s="94">
        <v>0</v>
      </c>
      <c r="CM23" s="94">
        <v>0</v>
      </c>
      <c r="CN23" s="94">
        <v>0</v>
      </c>
      <c r="CO23" s="94">
        <v>0</v>
      </c>
      <c r="CP23" s="94">
        <v>0</v>
      </c>
      <c r="CQ23" s="94">
        <v>0</v>
      </c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4">
        <v>0</v>
      </c>
      <c r="DG23" s="94">
        <v>0</v>
      </c>
      <c r="DH23" s="94">
        <v>0</v>
      </c>
      <c r="DI23" s="94">
        <v>0</v>
      </c>
    </row>
  </sheetData>
  <mergeCells count="123">
    <mergeCell ref="DD4:DI4"/>
    <mergeCell ref="BZ4:CQ4"/>
    <mergeCell ref="CR4:CT4"/>
    <mergeCell ref="CU4:CZ4"/>
    <mergeCell ref="DA4:DC4"/>
    <mergeCell ref="T4:AU4"/>
    <mergeCell ref="AV4:BG4"/>
    <mergeCell ref="BH4:BL4"/>
    <mergeCell ref="BM4:BY4"/>
    <mergeCell ref="A2:DI2"/>
    <mergeCell ref="DI5:DI6"/>
    <mergeCell ref="DF5:DF6"/>
    <mergeCell ref="DG5:DG6"/>
    <mergeCell ref="DH5:DH6"/>
    <mergeCell ref="DE5:DE6"/>
    <mergeCell ref="A5:C5"/>
    <mergeCell ref="A4:D4"/>
    <mergeCell ref="F4:S4"/>
    <mergeCell ref="AA5:AA6"/>
    <mergeCell ref="T5:T6"/>
    <mergeCell ref="Q5:Q6"/>
    <mergeCell ref="R5:R6"/>
    <mergeCell ref="S5:S6"/>
    <mergeCell ref="U5:U6"/>
    <mergeCell ref="V5:V6"/>
    <mergeCell ref="W5:W6"/>
    <mergeCell ref="X5:X6"/>
    <mergeCell ref="Y5:Y6"/>
    <mergeCell ref="Z5:Z6"/>
    <mergeCell ref="AB5:AB6"/>
    <mergeCell ref="AC5:AC6"/>
    <mergeCell ref="AD5:AD6"/>
    <mergeCell ref="D5:D6"/>
    <mergeCell ref="F5:F6"/>
    <mergeCell ref="G5:G6"/>
    <mergeCell ref="H5:H6"/>
    <mergeCell ref="I5:I6"/>
    <mergeCell ref="J5:J6"/>
    <mergeCell ref="E4:E6"/>
    <mergeCell ref="K5:K6"/>
    <mergeCell ref="N5:N6"/>
    <mergeCell ref="O5:O6"/>
    <mergeCell ref="L5:L6"/>
    <mergeCell ref="M5:M6"/>
    <mergeCell ref="P5:P6"/>
    <mergeCell ref="AE5:AE6"/>
    <mergeCell ref="AG5:AG6"/>
    <mergeCell ref="AF5:AF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W5:AW6"/>
    <mergeCell ref="AV5:AV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M5:BM6"/>
    <mergeCell ref="BL5:BL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C5:CC6"/>
    <mergeCell ref="CB5:CB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DB5:DB6"/>
    <mergeCell ref="DC5:DC6"/>
    <mergeCell ref="DD5:DD6"/>
    <mergeCell ref="CX5:CX6"/>
    <mergeCell ref="CO5:CO6"/>
    <mergeCell ref="CP5:CP6"/>
    <mergeCell ref="CQ5:CQ6"/>
    <mergeCell ref="CS5:CS6"/>
    <mergeCell ref="CR5:CR6"/>
    <mergeCell ref="CY5:CY6"/>
    <mergeCell ref="CZ5:CZ6"/>
    <mergeCell ref="DA5:DA6"/>
    <mergeCell ref="CT5:CT6"/>
    <mergeCell ref="CU5:CU6"/>
    <mergeCell ref="CV5:CV6"/>
    <mergeCell ref="CW5:CW6"/>
  </mergeCells>
  <phoneticPr fontId="29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82" fitToHeight="1000" orientation="landscape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showZeros="0" workbookViewId="0"/>
  </sheetViews>
  <sheetFormatPr defaultRowHeight="10.8" x14ac:dyDescent="0.15"/>
  <cols>
    <col min="1" max="2" width="5.5" customWidth="1"/>
    <col min="3" max="3" width="9.125" customWidth="1"/>
    <col min="4" max="4" width="72.875" customWidth="1"/>
    <col min="5" max="7" width="21.875" customWidth="1"/>
  </cols>
  <sheetData>
    <row r="1" spans="1:7" ht="20.100000000000001" customHeight="1" x14ac:dyDescent="0.15">
      <c r="A1" s="10"/>
      <c r="B1" s="10"/>
      <c r="C1" s="10"/>
      <c r="D1" s="95"/>
      <c r="E1" s="10"/>
      <c r="F1" s="10"/>
      <c r="G1" s="7" t="s">
        <v>283</v>
      </c>
    </row>
    <row r="2" spans="1:7" ht="25.5" customHeight="1" x14ac:dyDescent="0.15">
      <c r="A2" s="106" t="s">
        <v>284</v>
      </c>
      <c r="B2" s="106"/>
      <c r="C2" s="106"/>
      <c r="D2" s="106"/>
      <c r="E2" s="106"/>
      <c r="F2" s="106"/>
      <c r="G2" s="106"/>
    </row>
    <row r="3" spans="1:7" ht="20.100000000000001" customHeight="1" x14ac:dyDescent="0.15">
      <c r="A3" s="39" t="s">
        <v>0</v>
      </c>
      <c r="B3" s="40"/>
      <c r="C3" s="40"/>
      <c r="D3" s="40"/>
      <c r="E3" s="41"/>
      <c r="F3" s="41"/>
      <c r="G3" s="7" t="s">
        <v>4</v>
      </c>
    </row>
    <row r="4" spans="1:7" ht="20.100000000000001" customHeight="1" x14ac:dyDescent="0.15">
      <c r="A4" s="140" t="s">
        <v>285</v>
      </c>
      <c r="B4" s="157"/>
      <c r="C4" s="157"/>
      <c r="D4" s="141"/>
      <c r="E4" s="115" t="s">
        <v>105</v>
      </c>
      <c r="F4" s="116"/>
      <c r="G4" s="116"/>
    </row>
    <row r="5" spans="1:7" ht="20.100000000000001" customHeight="1" x14ac:dyDescent="0.15">
      <c r="A5" s="109" t="s">
        <v>68</v>
      </c>
      <c r="B5" s="111"/>
      <c r="C5" s="150" t="s">
        <v>69</v>
      </c>
      <c r="D5" s="112" t="s">
        <v>185</v>
      </c>
      <c r="E5" s="116" t="s">
        <v>58</v>
      </c>
      <c r="F5" s="121" t="s">
        <v>286</v>
      </c>
      <c r="G5" s="159" t="s">
        <v>287</v>
      </c>
    </row>
    <row r="6" spans="1:7" ht="33.75" customHeight="1" x14ac:dyDescent="0.15">
      <c r="A6" s="45" t="s">
        <v>78</v>
      </c>
      <c r="B6" s="47" t="s">
        <v>79</v>
      </c>
      <c r="C6" s="149"/>
      <c r="D6" s="158"/>
      <c r="E6" s="117"/>
      <c r="F6" s="122"/>
      <c r="G6" s="152"/>
    </row>
    <row r="7" spans="1:7" ht="20.100000000000001" customHeight="1" x14ac:dyDescent="0.15">
      <c r="A7" s="50" t="s">
        <v>37</v>
      </c>
      <c r="B7" s="92" t="s">
        <v>37</v>
      </c>
      <c r="C7" s="96" t="s">
        <v>37</v>
      </c>
      <c r="D7" s="50" t="s">
        <v>58</v>
      </c>
      <c r="E7" s="51">
        <f t="shared" ref="E7:E26" si="0">SUM(F7:G7)</f>
        <v>321.02</v>
      </c>
      <c r="F7" s="51">
        <v>243.91</v>
      </c>
      <c r="G7" s="52">
        <v>77.11</v>
      </c>
    </row>
    <row r="8" spans="1:7" ht="20.100000000000001" customHeight="1" x14ac:dyDescent="0.15">
      <c r="A8" s="50" t="s">
        <v>37</v>
      </c>
      <c r="B8" s="92" t="s">
        <v>288</v>
      </c>
      <c r="C8" s="96" t="s">
        <v>37</v>
      </c>
      <c r="D8" s="50" t="s">
        <v>175</v>
      </c>
      <c r="E8" s="51">
        <f t="shared" si="0"/>
        <v>243.91</v>
      </c>
      <c r="F8" s="51">
        <v>243.91</v>
      </c>
      <c r="G8" s="52">
        <v>0</v>
      </c>
    </row>
    <row r="9" spans="1:7" ht="20.100000000000001" customHeight="1" x14ac:dyDescent="0.15">
      <c r="A9" s="50" t="s">
        <v>288</v>
      </c>
      <c r="B9" s="92" t="s">
        <v>166</v>
      </c>
      <c r="C9" s="96" t="s">
        <v>84</v>
      </c>
      <c r="D9" s="50" t="s">
        <v>289</v>
      </c>
      <c r="E9" s="51">
        <f t="shared" si="0"/>
        <v>76.930000000000007</v>
      </c>
      <c r="F9" s="51">
        <v>76.930000000000007</v>
      </c>
      <c r="G9" s="52">
        <v>0</v>
      </c>
    </row>
    <row r="10" spans="1:7" ht="20.100000000000001" customHeight="1" x14ac:dyDescent="0.15">
      <c r="A10" s="50" t="s">
        <v>288</v>
      </c>
      <c r="B10" s="92" t="s">
        <v>290</v>
      </c>
      <c r="C10" s="96" t="s">
        <v>84</v>
      </c>
      <c r="D10" s="50" t="s">
        <v>291</v>
      </c>
      <c r="E10" s="51">
        <f t="shared" si="0"/>
        <v>88.35</v>
      </c>
      <c r="F10" s="51">
        <v>88.35</v>
      </c>
      <c r="G10" s="52">
        <v>0</v>
      </c>
    </row>
    <row r="11" spans="1:7" ht="20.100000000000001" customHeight="1" x14ac:dyDescent="0.15">
      <c r="A11" s="50" t="s">
        <v>288</v>
      </c>
      <c r="B11" s="92" t="s">
        <v>292</v>
      </c>
      <c r="C11" s="96" t="s">
        <v>84</v>
      </c>
      <c r="D11" s="50" t="s">
        <v>293</v>
      </c>
      <c r="E11" s="51">
        <f t="shared" si="0"/>
        <v>26.06</v>
      </c>
      <c r="F11" s="51">
        <v>26.06</v>
      </c>
      <c r="G11" s="52">
        <v>0</v>
      </c>
    </row>
    <row r="12" spans="1:7" ht="20.100000000000001" customHeight="1" x14ac:dyDescent="0.15">
      <c r="A12" s="50" t="s">
        <v>288</v>
      </c>
      <c r="B12" s="92" t="s">
        <v>294</v>
      </c>
      <c r="C12" s="96" t="s">
        <v>84</v>
      </c>
      <c r="D12" s="50" t="s">
        <v>295</v>
      </c>
      <c r="E12" s="51">
        <f t="shared" si="0"/>
        <v>13.03</v>
      </c>
      <c r="F12" s="51">
        <v>13.03</v>
      </c>
      <c r="G12" s="52">
        <v>0</v>
      </c>
    </row>
    <row r="13" spans="1:7" ht="20.100000000000001" customHeight="1" x14ac:dyDescent="0.15">
      <c r="A13" s="50" t="s">
        <v>288</v>
      </c>
      <c r="B13" s="92" t="s">
        <v>296</v>
      </c>
      <c r="C13" s="96" t="s">
        <v>84</v>
      </c>
      <c r="D13" s="50" t="s">
        <v>297</v>
      </c>
      <c r="E13" s="51">
        <f t="shared" si="0"/>
        <v>15.32</v>
      </c>
      <c r="F13" s="51">
        <v>15.32</v>
      </c>
      <c r="G13" s="52">
        <v>0</v>
      </c>
    </row>
    <row r="14" spans="1:7" ht="20.100000000000001" customHeight="1" x14ac:dyDescent="0.15">
      <c r="A14" s="50" t="s">
        <v>288</v>
      </c>
      <c r="B14" s="92" t="s">
        <v>298</v>
      </c>
      <c r="C14" s="96" t="s">
        <v>84</v>
      </c>
      <c r="D14" s="50" t="s">
        <v>299</v>
      </c>
      <c r="E14" s="51">
        <f t="shared" si="0"/>
        <v>1.47</v>
      </c>
      <c r="F14" s="51">
        <v>1.47</v>
      </c>
      <c r="G14" s="52">
        <v>0</v>
      </c>
    </row>
    <row r="15" spans="1:7" ht="20.100000000000001" customHeight="1" x14ac:dyDescent="0.15">
      <c r="A15" s="50" t="s">
        <v>288</v>
      </c>
      <c r="B15" s="92" t="s">
        <v>300</v>
      </c>
      <c r="C15" s="96" t="s">
        <v>84</v>
      </c>
      <c r="D15" s="50" t="s">
        <v>301</v>
      </c>
      <c r="E15" s="51">
        <f t="shared" si="0"/>
        <v>22.75</v>
      </c>
      <c r="F15" s="51">
        <v>22.75</v>
      </c>
      <c r="G15" s="52">
        <v>0</v>
      </c>
    </row>
    <row r="16" spans="1:7" ht="20.100000000000001" customHeight="1" x14ac:dyDescent="0.15">
      <c r="A16" s="50" t="s">
        <v>37</v>
      </c>
      <c r="B16" s="92" t="s">
        <v>302</v>
      </c>
      <c r="C16" s="96" t="s">
        <v>37</v>
      </c>
      <c r="D16" s="50" t="s">
        <v>176</v>
      </c>
      <c r="E16" s="51">
        <f t="shared" si="0"/>
        <v>77.11</v>
      </c>
      <c r="F16" s="51">
        <v>0</v>
      </c>
      <c r="G16" s="52">
        <v>77.11</v>
      </c>
    </row>
    <row r="17" spans="1:7" ht="20.100000000000001" customHeight="1" x14ac:dyDescent="0.15">
      <c r="A17" s="50" t="s">
        <v>302</v>
      </c>
      <c r="B17" s="92" t="s">
        <v>166</v>
      </c>
      <c r="C17" s="96" t="s">
        <v>84</v>
      </c>
      <c r="D17" s="50" t="s">
        <v>303</v>
      </c>
      <c r="E17" s="51">
        <f t="shared" si="0"/>
        <v>6</v>
      </c>
      <c r="F17" s="51">
        <v>0</v>
      </c>
      <c r="G17" s="52">
        <v>6</v>
      </c>
    </row>
    <row r="18" spans="1:7" ht="20.100000000000001" customHeight="1" x14ac:dyDescent="0.15">
      <c r="A18" s="50" t="s">
        <v>302</v>
      </c>
      <c r="B18" s="92" t="s">
        <v>290</v>
      </c>
      <c r="C18" s="96" t="s">
        <v>84</v>
      </c>
      <c r="D18" s="50" t="s">
        <v>304</v>
      </c>
      <c r="E18" s="51">
        <f t="shared" si="0"/>
        <v>0.8</v>
      </c>
      <c r="F18" s="51">
        <v>0</v>
      </c>
      <c r="G18" s="52">
        <v>0.8</v>
      </c>
    </row>
    <row r="19" spans="1:7" ht="20.100000000000001" customHeight="1" x14ac:dyDescent="0.15">
      <c r="A19" s="50" t="s">
        <v>302</v>
      </c>
      <c r="B19" s="92" t="s">
        <v>305</v>
      </c>
      <c r="C19" s="96" t="s">
        <v>84</v>
      </c>
      <c r="D19" s="50" t="s">
        <v>306</v>
      </c>
      <c r="E19" s="51">
        <f t="shared" si="0"/>
        <v>24.12</v>
      </c>
      <c r="F19" s="51">
        <v>0</v>
      </c>
      <c r="G19" s="52">
        <v>24.12</v>
      </c>
    </row>
    <row r="20" spans="1:7" ht="20.100000000000001" customHeight="1" x14ac:dyDescent="0.15">
      <c r="A20" s="50" t="s">
        <v>302</v>
      </c>
      <c r="B20" s="92" t="s">
        <v>300</v>
      </c>
      <c r="C20" s="96" t="s">
        <v>84</v>
      </c>
      <c r="D20" s="50" t="s">
        <v>307</v>
      </c>
      <c r="E20" s="51">
        <f t="shared" si="0"/>
        <v>4</v>
      </c>
      <c r="F20" s="51">
        <v>0</v>
      </c>
      <c r="G20" s="52">
        <v>4</v>
      </c>
    </row>
    <row r="21" spans="1:7" ht="20.100000000000001" customHeight="1" x14ac:dyDescent="0.15">
      <c r="A21" s="50" t="s">
        <v>302</v>
      </c>
      <c r="B21" s="92" t="s">
        <v>308</v>
      </c>
      <c r="C21" s="96" t="s">
        <v>84</v>
      </c>
      <c r="D21" s="50" t="s">
        <v>309</v>
      </c>
      <c r="E21" s="51">
        <f t="shared" si="0"/>
        <v>17.899999999999999</v>
      </c>
      <c r="F21" s="51">
        <v>0</v>
      </c>
      <c r="G21" s="52">
        <v>17.899999999999999</v>
      </c>
    </row>
    <row r="22" spans="1:7" ht="20.100000000000001" customHeight="1" x14ac:dyDescent="0.15">
      <c r="A22" s="50" t="s">
        <v>302</v>
      </c>
      <c r="B22" s="92" t="s">
        <v>310</v>
      </c>
      <c r="C22" s="96" t="s">
        <v>84</v>
      </c>
      <c r="D22" s="50" t="s">
        <v>311</v>
      </c>
      <c r="E22" s="51">
        <f t="shared" si="0"/>
        <v>2</v>
      </c>
      <c r="F22" s="51">
        <v>0</v>
      </c>
      <c r="G22" s="52">
        <v>2</v>
      </c>
    </row>
    <row r="23" spans="1:7" ht="20.100000000000001" customHeight="1" x14ac:dyDescent="0.15">
      <c r="A23" s="50" t="s">
        <v>302</v>
      </c>
      <c r="B23" s="92" t="s">
        <v>312</v>
      </c>
      <c r="C23" s="96" t="s">
        <v>84</v>
      </c>
      <c r="D23" s="50" t="s">
        <v>313</v>
      </c>
      <c r="E23" s="51">
        <f t="shared" si="0"/>
        <v>3.22</v>
      </c>
      <c r="F23" s="51">
        <v>0</v>
      </c>
      <c r="G23" s="52">
        <v>3.22</v>
      </c>
    </row>
    <row r="24" spans="1:7" ht="20.100000000000001" customHeight="1" x14ac:dyDescent="0.15">
      <c r="A24" s="50" t="s">
        <v>302</v>
      </c>
      <c r="B24" s="92" t="s">
        <v>314</v>
      </c>
      <c r="C24" s="96" t="s">
        <v>84</v>
      </c>
      <c r="D24" s="50" t="s">
        <v>315</v>
      </c>
      <c r="E24" s="51">
        <f t="shared" si="0"/>
        <v>2.31</v>
      </c>
      <c r="F24" s="51">
        <v>0</v>
      </c>
      <c r="G24" s="52">
        <v>2.31</v>
      </c>
    </row>
    <row r="25" spans="1:7" ht="20.100000000000001" customHeight="1" x14ac:dyDescent="0.15">
      <c r="A25" s="50" t="s">
        <v>302</v>
      </c>
      <c r="B25" s="92" t="s">
        <v>316</v>
      </c>
      <c r="C25" s="96" t="s">
        <v>84</v>
      </c>
      <c r="D25" s="50" t="s">
        <v>317</v>
      </c>
      <c r="E25" s="51">
        <f t="shared" si="0"/>
        <v>10</v>
      </c>
      <c r="F25" s="51">
        <v>0</v>
      </c>
      <c r="G25" s="52">
        <v>10</v>
      </c>
    </row>
    <row r="26" spans="1:7" ht="20.100000000000001" customHeight="1" x14ac:dyDescent="0.15">
      <c r="A26" s="50" t="s">
        <v>302</v>
      </c>
      <c r="B26" s="92" t="s">
        <v>318</v>
      </c>
      <c r="C26" s="96" t="s">
        <v>84</v>
      </c>
      <c r="D26" s="50" t="s">
        <v>319</v>
      </c>
      <c r="E26" s="51">
        <f t="shared" si="0"/>
        <v>6.76</v>
      </c>
      <c r="F26" s="51">
        <v>0</v>
      </c>
      <c r="G26" s="52">
        <v>6.76</v>
      </c>
    </row>
  </sheetData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honeticPr fontId="29" type="noConversion"/>
  <printOptions horizontalCentered="1"/>
  <pageMargins left="0.59027779999999996" right="0.59027779999999996" top="0.98402780000000001" bottom="0.98402780000000001" header="0.51180550000000002" footer="0.51180550000000002"/>
  <pageSetup paperSize="9" fitToHeight="1000" orientation="landscape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showZeros="0" workbookViewId="0"/>
  </sheetViews>
  <sheetFormatPr defaultRowHeight="10.8" x14ac:dyDescent="0.15"/>
  <cols>
    <col min="1" max="3" width="5.625" customWidth="1"/>
    <col min="4" max="4" width="17" customWidth="1"/>
    <col min="5" max="5" width="92.375" customWidth="1"/>
    <col min="6" max="6" width="25" customWidth="1"/>
  </cols>
  <sheetData>
    <row r="1" spans="1:6" ht="20.100000000000001" customHeight="1" x14ac:dyDescent="0.15">
      <c r="A1" s="35"/>
      <c r="B1" s="36"/>
      <c r="C1" s="36"/>
      <c r="D1" s="36"/>
      <c r="E1" s="36"/>
      <c r="F1" s="83" t="s">
        <v>320</v>
      </c>
    </row>
    <row r="2" spans="1:6" ht="20.100000000000001" customHeight="1" x14ac:dyDescent="0.15">
      <c r="A2" s="106" t="s">
        <v>321</v>
      </c>
      <c r="B2" s="106"/>
      <c r="C2" s="106"/>
      <c r="D2" s="106"/>
      <c r="E2" s="106"/>
      <c r="F2" s="106"/>
    </row>
    <row r="3" spans="1:6" ht="20.100000000000001" customHeight="1" x14ac:dyDescent="0.15">
      <c r="A3" s="39" t="s">
        <v>0</v>
      </c>
      <c r="B3" s="40"/>
      <c r="C3" s="40"/>
      <c r="D3" s="91"/>
      <c r="E3" s="91"/>
      <c r="F3" s="7" t="s">
        <v>4</v>
      </c>
    </row>
    <row r="4" spans="1:6" ht="20.100000000000001" customHeight="1" x14ac:dyDescent="0.15">
      <c r="A4" s="109" t="s">
        <v>68</v>
      </c>
      <c r="B4" s="110"/>
      <c r="C4" s="111"/>
      <c r="D4" s="160" t="s">
        <v>69</v>
      </c>
      <c r="E4" s="153" t="s">
        <v>322</v>
      </c>
      <c r="F4" s="121" t="s">
        <v>71</v>
      </c>
    </row>
    <row r="5" spans="1:6" ht="20.100000000000001" customHeight="1" x14ac:dyDescent="0.15">
      <c r="A5" s="46" t="s">
        <v>78</v>
      </c>
      <c r="B5" s="45" t="s">
        <v>79</v>
      </c>
      <c r="C5" s="47" t="s">
        <v>80</v>
      </c>
      <c r="D5" s="161"/>
      <c r="E5" s="153"/>
      <c r="F5" s="121"/>
    </row>
    <row r="6" spans="1:6" ht="20.100000000000001" customHeight="1" x14ac:dyDescent="0.15">
      <c r="A6" s="92" t="s">
        <v>37</v>
      </c>
      <c r="B6" s="92" t="s">
        <v>37</v>
      </c>
      <c r="C6" s="92" t="s">
        <v>37</v>
      </c>
      <c r="D6" s="97" t="s">
        <v>37</v>
      </c>
      <c r="E6" s="97" t="s">
        <v>58</v>
      </c>
      <c r="F6" s="98">
        <v>103</v>
      </c>
    </row>
    <row r="7" spans="1:6" ht="20.100000000000001" customHeight="1" x14ac:dyDescent="0.15">
      <c r="A7" s="92" t="s">
        <v>37</v>
      </c>
      <c r="B7" s="92" t="s">
        <v>37</v>
      </c>
      <c r="C7" s="92" t="s">
        <v>37</v>
      </c>
      <c r="D7" s="97" t="s">
        <v>37</v>
      </c>
      <c r="E7" s="97" t="s">
        <v>95</v>
      </c>
      <c r="F7" s="98">
        <v>103</v>
      </c>
    </row>
    <row r="8" spans="1:6" ht="20.100000000000001" customHeight="1" x14ac:dyDescent="0.15">
      <c r="A8" s="92" t="s">
        <v>86</v>
      </c>
      <c r="B8" s="92" t="s">
        <v>91</v>
      </c>
      <c r="C8" s="92" t="s">
        <v>94</v>
      </c>
      <c r="D8" s="97" t="s">
        <v>84</v>
      </c>
      <c r="E8" s="97" t="s">
        <v>323</v>
      </c>
      <c r="F8" s="98">
        <v>7</v>
      </c>
    </row>
    <row r="9" spans="1:6" ht="20.100000000000001" customHeight="1" x14ac:dyDescent="0.15">
      <c r="A9" s="92" t="s">
        <v>86</v>
      </c>
      <c r="B9" s="92" t="s">
        <v>91</v>
      </c>
      <c r="C9" s="92" t="s">
        <v>94</v>
      </c>
      <c r="D9" s="97" t="s">
        <v>84</v>
      </c>
      <c r="E9" s="97" t="s">
        <v>324</v>
      </c>
      <c r="F9" s="98">
        <v>6</v>
      </c>
    </row>
    <row r="10" spans="1:6" ht="20.100000000000001" customHeight="1" x14ac:dyDescent="0.15">
      <c r="A10" s="92" t="s">
        <v>86</v>
      </c>
      <c r="B10" s="92" t="s">
        <v>91</v>
      </c>
      <c r="C10" s="92" t="s">
        <v>94</v>
      </c>
      <c r="D10" s="97" t="s">
        <v>84</v>
      </c>
      <c r="E10" s="97" t="s">
        <v>325</v>
      </c>
      <c r="F10" s="98">
        <v>47</v>
      </c>
    </row>
    <row r="11" spans="1:6" ht="20.100000000000001" customHeight="1" x14ac:dyDescent="0.15">
      <c r="A11" s="92" t="s">
        <v>86</v>
      </c>
      <c r="B11" s="92" t="s">
        <v>91</v>
      </c>
      <c r="C11" s="92" t="s">
        <v>94</v>
      </c>
      <c r="D11" s="97" t="s">
        <v>84</v>
      </c>
      <c r="E11" s="97" t="s">
        <v>326</v>
      </c>
      <c r="F11" s="98">
        <v>34.08</v>
      </c>
    </row>
    <row r="12" spans="1:6" ht="20.100000000000001" customHeight="1" x14ac:dyDescent="0.15">
      <c r="A12" s="92" t="s">
        <v>86</v>
      </c>
      <c r="B12" s="92" t="s">
        <v>91</v>
      </c>
      <c r="C12" s="92" t="s">
        <v>94</v>
      </c>
      <c r="D12" s="97" t="s">
        <v>84</v>
      </c>
      <c r="E12" s="97" t="s">
        <v>327</v>
      </c>
      <c r="F12" s="98">
        <v>3.3</v>
      </c>
    </row>
    <row r="13" spans="1:6" ht="20.100000000000001" customHeight="1" x14ac:dyDescent="0.15">
      <c r="A13" s="92" t="s">
        <v>86</v>
      </c>
      <c r="B13" s="92" t="s">
        <v>91</v>
      </c>
      <c r="C13" s="92" t="s">
        <v>94</v>
      </c>
      <c r="D13" s="97" t="s">
        <v>84</v>
      </c>
      <c r="E13" s="97" t="s">
        <v>328</v>
      </c>
      <c r="F13" s="98">
        <v>5</v>
      </c>
    </row>
    <row r="14" spans="1:6" ht="20.100000000000001" customHeight="1" x14ac:dyDescent="0.15">
      <c r="A14" s="92" t="s">
        <v>86</v>
      </c>
      <c r="B14" s="92" t="s">
        <v>91</v>
      </c>
      <c r="C14" s="92" t="s">
        <v>94</v>
      </c>
      <c r="D14" s="97" t="s">
        <v>84</v>
      </c>
      <c r="E14" s="97" t="s">
        <v>329</v>
      </c>
      <c r="F14" s="98">
        <v>0.62</v>
      </c>
    </row>
  </sheetData>
  <mergeCells count="5">
    <mergeCell ref="D4:D5"/>
    <mergeCell ref="E4:E5"/>
    <mergeCell ref="A2:F2"/>
    <mergeCell ref="F4:F5"/>
    <mergeCell ref="A4:C4"/>
  </mergeCells>
  <phoneticPr fontId="29" type="noConversion"/>
  <printOptions horizontalCentered="1"/>
  <pageMargins left="0.59027779999999996" right="0.59027779999999996" top="0.98402780000000001" bottom="0.98402780000000001" header="0.51180550000000002" footer="0.51180550000000002"/>
  <pageSetup paperSize="9" scale="10" fitToHeight="1000" orientation="landscape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16</vt:i4>
      </vt:variant>
    </vt:vector>
  </HeadingPairs>
  <TitlesOfParts>
    <vt:vector size="29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'3-2'!Print_Area</vt:lpstr>
      <vt:lpstr>'4'!Print_Area</vt:lpstr>
      <vt:lpstr>'5'!Print_Area</vt:lpstr>
      <vt:lpstr>'1'!Print_Titles</vt:lpstr>
      <vt:lpstr>'1-1'!Print_Titles</vt:lpstr>
      <vt:lpstr>'1-2'!Print_Titles</vt:lpstr>
      <vt:lpstr>'2'!Print_Titles</vt:lpstr>
      <vt:lpstr>'2-1'!Print_Titles</vt:lpstr>
      <vt:lpstr>'3'!Print_Titles</vt:lpstr>
      <vt:lpstr>'3-1'!Print_Titles</vt:lpstr>
      <vt:lpstr>'3-2'!Print_Titles</vt:lpstr>
      <vt:lpstr>'3-3'!Print_Titles</vt:lpstr>
      <vt:lpstr>'4'!Print_Titles</vt:lpstr>
      <vt:lpstr>'4-1'!Print_Titles</vt:lpstr>
      <vt:lpstr>'5'!Print_Titles</vt:lpstr>
      <vt:lpstr>封面!Print_Titles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HJ</cp:lastModifiedBy>
  <dcterms:modified xsi:type="dcterms:W3CDTF">2021-03-26T01:49:37Z</dcterms:modified>
</cp:coreProperties>
</file>