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40" yWindow="-108" windowWidth="12528" windowHeight="11988"/>
  </bookViews>
  <sheets>
    <sheet name="Sheet1" sheetId="1" r:id="rId1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J42" i="1" l="1"/>
  <c r="L42" i="1"/>
  <c r="M42" i="1" l="1"/>
  <c r="L46" i="1"/>
  <c r="L5" i="1"/>
  <c r="L4" i="1"/>
  <c r="L8" i="1"/>
  <c r="L7" i="1"/>
  <c r="L9" i="1"/>
  <c r="L10" i="1"/>
  <c r="L11" i="1"/>
  <c r="L12" i="1"/>
  <c r="L13" i="1"/>
  <c r="L14" i="1"/>
  <c r="L15" i="1"/>
  <c r="L16" i="1"/>
  <c r="L17" i="1"/>
  <c r="L18" i="1"/>
  <c r="L20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5" i="1"/>
  <c r="L34" i="1"/>
  <c r="L33" i="1"/>
  <c r="L36" i="1"/>
  <c r="L37" i="1"/>
  <c r="L38" i="1"/>
  <c r="L40" i="1"/>
  <c r="L39" i="1"/>
  <c r="L41" i="1"/>
  <c r="L43" i="1"/>
  <c r="L44" i="1"/>
  <c r="L45" i="1"/>
  <c r="L47" i="1"/>
  <c r="L48" i="1"/>
  <c r="L6" i="1"/>
  <c r="J5" i="1"/>
  <c r="M5" i="1" s="1"/>
  <c r="J4" i="1"/>
  <c r="J8" i="1"/>
  <c r="J7" i="1"/>
  <c r="J9" i="1"/>
  <c r="J10" i="1"/>
  <c r="J11" i="1"/>
  <c r="J12" i="1"/>
  <c r="J13" i="1"/>
  <c r="J14" i="1"/>
  <c r="J15" i="1"/>
  <c r="J16" i="1"/>
  <c r="J17" i="1"/>
  <c r="J18" i="1"/>
  <c r="J20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5" i="1"/>
  <c r="J34" i="1"/>
  <c r="J33" i="1"/>
  <c r="J36" i="1"/>
  <c r="J37" i="1"/>
  <c r="J38" i="1"/>
  <c r="J40" i="1"/>
  <c r="J39" i="1"/>
  <c r="J41" i="1"/>
  <c r="J43" i="1"/>
  <c r="J44" i="1"/>
  <c r="J45" i="1"/>
  <c r="J47" i="1"/>
  <c r="J48" i="1"/>
  <c r="J46" i="1"/>
  <c r="J6" i="1"/>
  <c r="M6" i="1" l="1"/>
  <c r="M32" i="1"/>
  <c r="M24" i="1"/>
  <c r="M7" i="1"/>
  <c r="M31" i="1"/>
  <c r="M23" i="1"/>
  <c r="M8" i="1"/>
  <c r="M38" i="1"/>
  <c r="M30" i="1"/>
  <c r="M22" i="1"/>
  <c r="M14" i="1"/>
  <c r="M4" i="1"/>
  <c r="M34" i="1"/>
  <c r="M26" i="1"/>
  <c r="M18" i="1"/>
  <c r="M10" i="1"/>
  <c r="M41" i="1"/>
  <c r="M16" i="1"/>
  <c r="M35" i="1"/>
  <c r="M25" i="1"/>
  <c r="M17" i="1"/>
  <c r="M37" i="1"/>
  <c r="M29" i="1"/>
  <c r="M21" i="1"/>
  <c r="M36" i="1"/>
  <c r="M28" i="1"/>
  <c r="M19" i="1"/>
  <c r="M33" i="1"/>
  <c r="M27" i="1"/>
  <c r="M20" i="1"/>
  <c r="M11" i="1"/>
  <c r="M9" i="1"/>
  <c r="M44" i="1"/>
  <c r="M43" i="1"/>
  <c r="M39" i="1"/>
  <c r="M40" i="1"/>
  <c r="M15" i="1"/>
  <c r="M48" i="1"/>
  <c r="M47" i="1"/>
  <c r="M45" i="1"/>
  <c r="M13" i="1"/>
  <c r="M12" i="1"/>
  <c r="M46" i="1"/>
</calcChain>
</file>

<file path=xl/sharedStrings.xml><?xml version="1.0" encoding="utf-8"?>
<sst xmlns="http://schemas.openxmlformats.org/spreadsheetml/2006/main" count="291" uniqueCount="148">
  <si>
    <t>报考单位</t>
  </si>
  <si>
    <t>岗位编码</t>
  </si>
  <si>
    <t>考生姓名</t>
  </si>
  <si>
    <t>准考证号</t>
  </si>
  <si>
    <t>备注</t>
  </si>
  <si>
    <t>四川省革命伤残军人休养院
（四川省第一退役军人医院）</t>
  </si>
  <si>
    <t>200054001001</t>
  </si>
  <si>
    <t>吴昊嘉</t>
  </si>
  <si>
    <t>1651211909121</t>
  </si>
  <si>
    <t>程晓倩</t>
  </si>
  <si>
    <t>1651211908816</t>
  </si>
  <si>
    <t>吴巍</t>
  </si>
  <si>
    <t>1651211908213</t>
  </si>
  <si>
    <t>李明杰</t>
  </si>
  <si>
    <t>1651211908317</t>
  </si>
  <si>
    <t>吴秋娴</t>
  </si>
  <si>
    <t>1651211908521</t>
  </si>
  <si>
    <t>200054001005</t>
  </si>
  <si>
    <t>张洁</t>
  </si>
  <si>
    <t>1651211909325</t>
  </si>
  <si>
    <t>李凡杰</t>
  </si>
  <si>
    <t>1651211908813</t>
  </si>
  <si>
    <t>李娅娜</t>
  </si>
  <si>
    <t>1651211908613</t>
  </si>
  <si>
    <t>200054001006</t>
  </si>
  <si>
    <t>张玉杰</t>
  </si>
  <si>
    <t>1651211909308</t>
  </si>
  <si>
    <t>200054001009</t>
  </si>
  <si>
    <t>周宇</t>
  </si>
  <si>
    <t>1651211908129</t>
  </si>
  <si>
    <t>张津典</t>
  </si>
  <si>
    <t>1651211908227</t>
  </si>
  <si>
    <t>涂艺耀</t>
  </si>
  <si>
    <t>1651211908208</t>
  </si>
  <si>
    <t>200054001011</t>
  </si>
  <si>
    <t>刘小琴</t>
  </si>
  <si>
    <t>1651211908514</t>
  </si>
  <si>
    <t>200054001012</t>
  </si>
  <si>
    <t>唐敏</t>
  </si>
  <si>
    <t>1651211903318</t>
  </si>
  <si>
    <t>邓若兰</t>
  </si>
  <si>
    <t>1651211906918</t>
  </si>
  <si>
    <t>陈润怜</t>
  </si>
  <si>
    <t>1651211903102</t>
  </si>
  <si>
    <t>鲁丁瑞</t>
  </si>
  <si>
    <t>1651211900928</t>
  </si>
  <si>
    <t>徐二伟</t>
  </si>
  <si>
    <t>1651211901923</t>
  </si>
  <si>
    <t>200054001013</t>
  </si>
  <si>
    <t>吴晨曦</t>
  </si>
  <si>
    <t>1651211905015</t>
  </si>
  <si>
    <t>四川省第二退役军人医院</t>
  </si>
  <si>
    <t>200054002014</t>
  </si>
  <si>
    <t>肖虹洁</t>
  </si>
  <si>
    <t>1651211907925</t>
  </si>
  <si>
    <t>王朋静</t>
  </si>
  <si>
    <t>1651211908518</t>
  </si>
  <si>
    <t>高雨</t>
  </si>
  <si>
    <t>1651211908206</t>
  </si>
  <si>
    <t>李韵涵</t>
  </si>
  <si>
    <t>1651211908526</t>
  </si>
  <si>
    <t>200054002016</t>
  </si>
  <si>
    <t>刘秋梅</t>
  </si>
  <si>
    <t>1651211907905</t>
  </si>
  <si>
    <t>200054002017</t>
  </si>
  <si>
    <t>代雪娇</t>
  </si>
  <si>
    <t>1651211906620</t>
  </si>
  <si>
    <t>杨彬</t>
  </si>
  <si>
    <t>1651211901010</t>
  </si>
  <si>
    <t>200054002018</t>
  </si>
  <si>
    <t>杨颖</t>
  </si>
  <si>
    <t>1651211908529</t>
  </si>
  <si>
    <t>李旭娇</t>
  </si>
  <si>
    <t>1651211908818</t>
  </si>
  <si>
    <t>江琳</t>
  </si>
  <si>
    <t>1651211907907</t>
  </si>
  <si>
    <t>200054002019</t>
  </si>
  <si>
    <t>马丽娇</t>
  </si>
  <si>
    <t>1651211909216</t>
  </si>
  <si>
    <t>王晨曦</t>
  </si>
  <si>
    <t>1651211908915</t>
  </si>
  <si>
    <t>吴永森</t>
  </si>
  <si>
    <t>1651211909130</t>
  </si>
  <si>
    <t>200054002020</t>
  </si>
  <si>
    <t>黄俞淞</t>
  </si>
  <si>
    <t>1651211908022</t>
  </si>
  <si>
    <t>常静</t>
  </si>
  <si>
    <t>1651211909106</t>
  </si>
  <si>
    <t>200054002021</t>
  </si>
  <si>
    <t>董艳红</t>
  </si>
  <si>
    <t>1651211901215</t>
  </si>
  <si>
    <t>四川省第三退役军人医院</t>
  </si>
  <si>
    <t>200054003022</t>
  </si>
  <si>
    <t>杨思强</t>
  </si>
  <si>
    <t>1651211908515</t>
  </si>
  <si>
    <t>周玉凡</t>
  </si>
  <si>
    <t>1651211909302</t>
  </si>
  <si>
    <t>何琼仙</t>
  </si>
  <si>
    <t>1651211908113</t>
  </si>
  <si>
    <t>陈雨琪</t>
  </si>
  <si>
    <t>1651211909327</t>
  </si>
  <si>
    <t>郑莉姣</t>
  </si>
  <si>
    <t>1651211908329</t>
  </si>
  <si>
    <t>李国友</t>
  </si>
  <si>
    <t>1651211907909</t>
  </si>
  <si>
    <t>张婷</t>
  </si>
  <si>
    <t>1651211909008</t>
  </si>
  <si>
    <t>200054003023</t>
  </si>
  <si>
    <t>朱珠</t>
  </si>
  <si>
    <t>1651211908517</t>
  </si>
  <si>
    <t>彭远秀</t>
  </si>
  <si>
    <t>1651211909011</t>
  </si>
  <si>
    <t>李嘉</t>
  </si>
  <si>
    <t>1651211909104</t>
  </si>
  <si>
    <t>笔试
成绩</t>
    <phoneticPr fontId="3" type="noConversion"/>
  </si>
  <si>
    <t>填报单位：四川省退役军人事务厅</t>
    <phoneticPr fontId="3" type="noConversion"/>
  </si>
  <si>
    <t>序号</t>
    <phoneticPr fontId="3" type="noConversion"/>
  </si>
  <si>
    <t>政策
加分</t>
    <phoneticPr fontId="3" type="noConversion"/>
  </si>
  <si>
    <t>总成绩</t>
    <phoneticPr fontId="3" type="noConversion"/>
  </si>
  <si>
    <t>岗位排名</t>
    <phoneticPr fontId="3" type="noConversion"/>
  </si>
  <si>
    <t>是否进入体检</t>
    <phoneticPr fontId="3" type="noConversion"/>
  </si>
  <si>
    <t>2</t>
  </si>
  <si>
    <t>2</t>
    <phoneticPr fontId="3" type="noConversion"/>
  </si>
  <si>
    <t>1</t>
    <phoneticPr fontId="3" type="noConversion"/>
  </si>
  <si>
    <t>4</t>
    <phoneticPr fontId="3" type="noConversion"/>
  </si>
  <si>
    <t>四川省退役军人事务厅下属事业单位2025年上半年公开考试招聘工作人员
总成绩、岗位排名及进入体检人员名单</t>
    <phoneticPr fontId="3" type="noConversion"/>
  </si>
  <si>
    <t>是</t>
    <phoneticPr fontId="3" type="noConversion"/>
  </si>
  <si>
    <t>1</t>
    <phoneticPr fontId="3" type="noConversion"/>
  </si>
  <si>
    <t>是</t>
    <phoneticPr fontId="3" type="noConversion"/>
  </si>
  <si>
    <t>2</t>
    <phoneticPr fontId="3" type="noConversion"/>
  </si>
  <si>
    <t>3</t>
    <phoneticPr fontId="3" type="noConversion"/>
  </si>
  <si>
    <t>1</t>
    <phoneticPr fontId="3" type="noConversion"/>
  </si>
  <si>
    <t>是</t>
    <phoneticPr fontId="3" type="noConversion"/>
  </si>
  <si>
    <t>是</t>
    <phoneticPr fontId="3" type="noConversion"/>
  </si>
  <si>
    <t>5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</si>
  <si>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</si>
  <si>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</si>
  <si>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</si>
  <si>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</si>
  <si>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是</t>
    <phoneticPr fontId="3" type="noConversion"/>
  </si>
  <si>
    <t>是</t>
    <phoneticPr fontId="3" type="noConversion"/>
  </si>
  <si>
    <t>1</t>
    <phoneticPr fontId="3" type="noConversion"/>
  </si>
  <si>
    <t>缺考</t>
    <phoneticPr fontId="3" type="noConversion"/>
  </si>
  <si>
    <t>招聘
人数</t>
    <phoneticPr fontId="3" type="noConversion"/>
  </si>
  <si>
    <t>笔试
总成绩</t>
    <phoneticPr fontId="3" type="noConversion"/>
  </si>
  <si>
    <t>笔试
总成绩
折合</t>
    <phoneticPr fontId="3" type="noConversion"/>
  </si>
  <si>
    <t>面试
成绩</t>
    <phoneticPr fontId="3" type="noConversion"/>
  </si>
  <si>
    <t>面试
成绩
折合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</si>
</sst>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0"/>
      <name val="Consolas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Consolas"/>
      <family val="3"/>
    </font>
    <font>
      <sz val="10"/>
      <name val="方正黑体简体"/>
      <family val="4"/>
      <charset val="134"/>
    </font>
    <font>
      <b/>
      <sz val="22"/>
      <name val="方正小标宋简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0" zoomScaleNormal="80" workbookViewId="0">
      <pane ySplit="3" topLeftCell="A4" activePane="bottomLeft" state="frozen"/>
      <selection pane="bottomLeft" activeCell="N18" sqref="N18"/>
    </sheetView>
  </sheetViews>
  <sheetFormatPr defaultColWidth="10.33203125" defaultRowHeight="13.2" x14ac:dyDescent="0.25"/>
  <cols>
    <col min="1" max="1" width="4.88671875" style="2" customWidth="1"/>
    <col min="2" max="2" width="24.77734375" style="2" customWidth="1"/>
    <col min="3" max="3" width="9.6640625" style="2" customWidth="1"/>
    <col min="4" max="4" width="16.44140625" style="2" customWidth="1"/>
    <col min="5" max="5" width="14.5546875" style="2" customWidth="1"/>
    <col min="6" max="6" width="7.33203125" style="2" customWidth="1"/>
    <col min="7" max="13" width="6.6640625" style="2" customWidth="1"/>
    <col min="14" max="14" width="5.5546875" style="2" customWidth="1"/>
    <col min="15" max="15" width="5.44140625" style="2" customWidth="1"/>
    <col min="16" max="16" width="6.44140625" style="2" customWidth="1"/>
    <col min="17" max="16384" width="10.33203125" style="2"/>
  </cols>
  <sheetData>
    <row r="1" spans="1:16" s="1" customFormat="1" ht="72.599999999999994" customHeight="1" x14ac:dyDescent="0.25">
      <c r="A1" s="13" t="s">
        <v>125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" customFormat="1" ht="24" customHeight="1" x14ac:dyDescent="0.25">
      <c r="A2" s="14" t="s">
        <v>115</v>
      </c>
      <c r="B2" s="14"/>
      <c r="C2" s="14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3.05" customHeight="1" x14ac:dyDescent="0.25">
      <c r="A3" s="12" t="s">
        <v>116</v>
      </c>
      <c r="B3" s="3" t="s">
        <v>0</v>
      </c>
      <c r="C3" s="3" t="s">
        <v>2</v>
      </c>
      <c r="D3" s="3" t="s">
        <v>3</v>
      </c>
      <c r="E3" s="3" t="s">
        <v>1</v>
      </c>
      <c r="F3" s="3" t="s">
        <v>143</v>
      </c>
      <c r="G3" s="3" t="s">
        <v>114</v>
      </c>
      <c r="H3" s="3" t="s">
        <v>117</v>
      </c>
      <c r="I3" s="3" t="s">
        <v>144</v>
      </c>
      <c r="J3" s="3" t="s">
        <v>145</v>
      </c>
      <c r="K3" s="3" t="s">
        <v>146</v>
      </c>
      <c r="L3" s="3" t="s">
        <v>147</v>
      </c>
      <c r="M3" s="3" t="s">
        <v>118</v>
      </c>
      <c r="N3" s="3" t="s">
        <v>119</v>
      </c>
      <c r="O3" s="3" t="s">
        <v>120</v>
      </c>
      <c r="P3" s="3" t="s">
        <v>4</v>
      </c>
    </row>
    <row r="4" spans="1:16" s="15" customFormat="1" ht="25.05" customHeight="1" x14ac:dyDescent="0.25">
      <c r="A4" s="8">
        <v>1</v>
      </c>
      <c r="B4" s="4" t="s">
        <v>5</v>
      </c>
      <c r="C4" s="4" t="s">
        <v>11</v>
      </c>
      <c r="D4" s="4" t="s">
        <v>12</v>
      </c>
      <c r="E4" s="4" t="s">
        <v>6</v>
      </c>
      <c r="F4" s="4" t="s">
        <v>121</v>
      </c>
      <c r="G4" s="4">
        <v>64</v>
      </c>
      <c r="H4" s="4"/>
      <c r="I4" s="4">
        <v>64</v>
      </c>
      <c r="J4" s="11">
        <f>I4*0.5</f>
        <v>32</v>
      </c>
      <c r="K4" s="9">
        <v>82.1</v>
      </c>
      <c r="L4" s="11">
        <f>K4*0.5</f>
        <v>41.05</v>
      </c>
      <c r="M4" s="11">
        <f>J4+L4</f>
        <v>73.05</v>
      </c>
      <c r="N4" s="4" t="s">
        <v>123</v>
      </c>
      <c r="O4" s="4" t="s">
        <v>132</v>
      </c>
      <c r="P4" s="8"/>
    </row>
    <row r="5" spans="1:16" s="15" customFormat="1" ht="25.05" customHeight="1" x14ac:dyDescent="0.25">
      <c r="A5" s="8">
        <v>2</v>
      </c>
      <c r="B5" s="4" t="s">
        <v>5</v>
      </c>
      <c r="C5" s="4" t="s">
        <v>9</v>
      </c>
      <c r="D5" s="4" t="s">
        <v>10</v>
      </c>
      <c r="E5" s="4" t="s">
        <v>6</v>
      </c>
      <c r="F5" s="4" t="s">
        <v>122</v>
      </c>
      <c r="G5" s="4">
        <v>65</v>
      </c>
      <c r="H5" s="4"/>
      <c r="I5" s="4">
        <v>65</v>
      </c>
      <c r="J5" s="11">
        <f>I5*0.5</f>
        <v>32.5</v>
      </c>
      <c r="K5" s="9">
        <v>77.400000000000006</v>
      </c>
      <c r="L5" s="11">
        <f>K5*0.5</f>
        <v>38.700000000000003</v>
      </c>
      <c r="M5" s="11">
        <f>J5+L5</f>
        <v>71.2</v>
      </c>
      <c r="N5" s="4" t="s">
        <v>122</v>
      </c>
      <c r="O5" s="4" t="s">
        <v>133</v>
      </c>
      <c r="P5" s="8"/>
    </row>
    <row r="6" spans="1:16" s="15" customFormat="1" ht="25.05" customHeight="1" x14ac:dyDescent="0.25">
      <c r="A6" s="8">
        <v>3</v>
      </c>
      <c r="B6" s="4" t="s">
        <v>5</v>
      </c>
      <c r="C6" s="4" t="s">
        <v>7</v>
      </c>
      <c r="D6" s="4" t="s">
        <v>8</v>
      </c>
      <c r="E6" s="4" t="s">
        <v>6</v>
      </c>
      <c r="F6" s="4" t="s">
        <v>122</v>
      </c>
      <c r="G6" s="4">
        <v>66</v>
      </c>
      <c r="H6" s="4"/>
      <c r="I6" s="4">
        <v>66</v>
      </c>
      <c r="J6" s="11">
        <f>I6*0.5</f>
        <v>33</v>
      </c>
      <c r="K6" s="9">
        <v>75.7</v>
      </c>
      <c r="L6" s="11">
        <f>K6*0.5</f>
        <v>37.85</v>
      </c>
      <c r="M6" s="11">
        <f>J6+L6</f>
        <v>70.849999999999994</v>
      </c>
      <c r="N6" s="4" t="s">
        <v>130</v>
      </c>
      <c r="O6" s="4"/>
      <c r="P6" s="8"/>
    </row>
    <row r="7" spans="1:16" s="15" customFormat="1" ht="25.05" customHeight="1" x14ac:dyDescent="0.25">
      <c r="A7" s="8">
        <v>4</v>
      </c>
      <c r="B7" s="4" t="s">
        <v>5</v>
      </c>
      <c r="C7" s="4" t="s">
        <v>15</v>
      </c>
      <c r="D7" s="4" t="s">
        <v>16</v>
      </c>
      <c r="E7" s="4" t="s">
        <v>6</v>
      </c>
      <c r="F7" s="4" t="s">
        <v>121</v>
      </c>
      <c r="G7" s="4">
        <v>54</v>
      </c>
      <c r="H7" s="4"/>
      <c r="I7" s="4">
        <v>54</v>
      </c>
      <c r="J7" s="11">
        <f>I7*0.5</f>
        <v>27</v>
      </c>
      <c r="K7" s="9">
        <v>83.6</v>
      </c>
      <c r="L7" s="11">
        <f>K7*0.5</f>
        <v>41.8</v>
      </c>
      <c r="M7" s="11">
        <f>J7+L7</f>
        <v>68.8</v>
      </c>
      <c r="N7" s="4" t="s">
        <v>124</v>
      </c>
      <c r="O7" s="4"/>
      <c r="P7" s="4"/>
    </row>
    <row r="8" spans="1:16" s="15" customFormat="1" ht="25.05" customHeight="1" x14ac:dyDescent="0.25">
      <c r="A8" s="8">
        <v>5</v>
      </c>
      <c r="B8" s="4" t="s">
        <v>5</v>
      </c>
      <c r="C8" s="4" t="s">
        <v>13</v>
      </c>
      <c r="D8" s="4" t="s">
        <v>14</v>
      </c>
      <c r="E8" s="4" t="s">
        <v>6</v>
      </c>
      <c r="F8" s="4" t="s">
        <v>121</v>
      </c>
      <c r="G8" s="4">
        <v>54</v>
      </c>
      <c r="H8" s="4"/>
      <c r="I8" s="4">
        <v>54</v>
      </c>
      <c r="J8" s="11">
        <f t="shared" ref="J8:J48" si="0">I8*0.5</f>
        <v>27</v>
      </c>
      <c r="K8" s="9">
        <v>0</v>
      </c>
      <c r="L8" s="11">
        <f t="shared" ref="L8:L48" si="1">K8*0.5</f>
        <v>0</v>
      </c>
      <c r="M8" s="11">
        <f t="shared" ref="M8:M48" si="2">J8+L8</f>
        <v>27</v>
      </c>
      <c r="N8" s="4"/>
      <c r="O8" s="4"/>
      <c r="P8" s="4" t="s">
        <v>142</v>
      </c>
    </row>
    <row r="9" spans="1:16" s="15" customFormat="1" ht="25.05" customHeight="1" x14ac:dyDescent="0.25">
      <c r="A9" s="8">
        <v>6</v>
      </c>
      <c r="B9" s="4" t="s">
        <v>5</v>
      </c>
      <c r="C9" s="4" t="s">
        <v>18</v>
      </c>
      <c r="D9" s="4" t="s">
        <v>19</v>
      </c>
      <c r="E9" s="4" t="s">
        <v>17</v>
      </c>
      <c r="F9" s="4" t="s">
        <v>123</v>
      </c>
      <c r="G9" s="4">
        <v>71</v>
      </c>
      <c r="H9" s="4"/>
      <c r="I9" s="4">
        <v>71</v>
      </c>
      <c r="J9" s="11">
        <f>I9*0.5</f>
        <v>35.5</v>
      </c>
      <c r="K9" s="9">
        <v>77.900000000000006</v>
      </c>
      <c r="L9" s="11">
        <f>K9*0.5</f>
        <v>38.950000000000003</v>
      </c>
      <c r="M9" s="11">
        <f>J9+L9</f>
        <v>74.45</v>
      </c>
      <c r="N9" s="4" t="s">
        <v>123</v>
      </c>
      <c r="O9" s="4" t="s">
        <v>133</v>
      </c>
      <c r="P9" s="4"/>
    </row>
    <row r="10" spans="1:16" s="15" customFormat="1" ht="25.05" customHeight="1" x14ac:dyDescent="0.25">
      <c r="A10" s="8">
        <v>7</v>
      </c>
      <c r="B10" s="4" t="s">
        <v>5</v>
      </c>
      <c r="C10" s="4" t="s">
        <v>20</v>
      </c>
      <c r="D10" s="4" t="s">
        <v>21</v>
      </c>
      <c r="E10" s="4" t="s">
        <v>17</v>
      </c>
      <c r="F10" s="4" t="s">
        <v>123</v>
      </c>
      <c r="G10" s="4">
        <v>55</v>
      </c>
      <c r="H10" s="4"/>
      <c r="I10" s="4">
        <v>55</v>
      </c>
      <c r="J10" s="11">
        <f>I10*0.5</f>
        <v>27.5</v>
      </c>
      <c r="K10" s="9">
        <v>80.5</v>
      </c>
      <c r="L10" s="11">
        <f>K10*0.5</f>
        <v>40.25</v>
      </c>
      <c r="M10" s="11">
        <f>J10+L10</f>
        <v>67.75</v>
      </c>
      <c r="N10" s="4" t="s">
        <v>122</v>
      </c>
      <c r="O10" s="4"/>
      <c r="P10" s="4"/>
    </row>
    <row r="11" spans="1:16" s="15" customFormat="1" ht="25.05" customHeight="1" x14ac:dyDescent="0.25">
      <c r="A11" s="8">
        <v>8</v>
      </c>
      <c r="B11" s="4" t="s">
        <v>5</v>
      </c>
      <c r="C11" s="4" t="s">
        <v>22</v>
      </c>
      <c r="D11" s="4" t="s">
        <v>23</v>
      </c>
      <c r="E11" s="4" t="s">
        <v>17</v>
      </c>
      <c r="F11" s="4" t="s">
        <v>123</v>
      </c>
      <c r="G11" s="4">
        <v>54</v>
      </c>
      <c r="H11" s="4"/>
      <c r="I11" s="4">
        <v>54</v>
      </c>
      <c r="J11" s="11">
        <f>I11*0.5</f>
        <v>27</v>
      </c>
      <c r="K11" s="9">
        <v>78.599999999999994</v>
      </c>
      <c r="L11" s="11">
        <f>K11*0.5</f>
        <v>39.299999999999997</v>
      </c>
      <c r="M11" s="11">
        <f>J11+L11</f>
        <v>66.3</v>
      </c>
      <c r="N11" s="4" t="s">
        <v>130</v>
      </c>
      <c r="O11" s="4"/>
      <c r="P11" s="4"/>
    </row>
    <row r="12" spans="1:16" s="15" customFormat="1" ht="25.05" customHeight="1" x14ac:dyDescent="0.25">
      <c r="A12" s="8">
        <v>9</v>
      </c>
      <c r="B12" s="4" t="s">
        <v>5</v>
      </c>
      <c r="C12" s="4" t="s">
        <v>25</v>
      </c>
      <c r="D12" s="4" t="s">
        <v>26</v>
      </c>
      <c r="E12" s="4" t="s">
        <v>24</v>
      </c>
      <c r="F12" s="4" t="s">
        <v>122</v>
      </c>
      <c r="G12" s="4">
        <v>58</v>
      </c>
      <c r="H12" s="4"/>
      <c r="I12" s="4">
        <v>58</v>
      </c>
      <c r="J12" s="11">
        <f t="shared" si="0"/>
        <v>29</v>
      </c>
      <c r="K12" s="9">
        <v>77.3</v>
      </c>
      <c r="L12" s="11">
        <f t="shared" si="1"/>
        <v>38.65</v>
      </c>
      <c r="M12" s="11">
        <f t="shared" si="2"/>
        <v>67.650000000000006</v>
      </c>
      <c r="N12" s="4" t="s">
        <v>127</v>
      </c>
      <c r="O12" s="4" t="s">
        <v>128</v>
      </c>
      <c r="P12" s="4"/>
    </row>
    <row r="13" spans="1:16" s="15" customFormat="1" ht="25.05" customHeight="1" x14ac:dyDescent="0.25">
      <c r="A13" s="8">
        <v>10</v>
      </c>
      <c r="B13" s="4" t="s">
        <v>5</v>
      </c>
      <c r="C13" s="4" t="s">
        <v>28</v>
      </c>
      <c r="D13" s="4" t="s">
        <v>29</v>
      </c>
      <c r="E13" s="4" t="s">
        <v>27</v>
      </c>
      <c r="F13" s="4" t="s">
        <v>123</v>
      </c>
      <c r="G13" s="4">
        <v>69</v>
      </c>
      <c r="H13" s="4"/>
      <c r="I13" s="4">
        <v>69</v>
      </c>
      <c r="J13" s="11">
        <f t="shared" si="0"/>
        <v>34.5</v>
      </c>
      <c r="K13" s="9">
        <v>84</v>
      </c>
      <c r="L13" s="11">
        <f t="shared" si="1"/>
        <v>42</v>
      </c>
      <c r="M13" s="11">
        <f t="shared" si="2"/>
        <v>76.5</v>
      </c>
      <c r="N13" s="4" t="s">
        <v>127</v>
      </c>
      <c r="O13" s="4" t="s">
        <v>128</v>
      </c>
      <c r="P13" s="4"/>
    </row>
    <row r="14" spans="1:16" s="15" customFormat="1" ht="25.05" customHeight="1" x14ac:dyDescent="0.25">
      <c r="A14" s="8">
        <v>11</v>
      </c>
      <c r="B14" s="4" t="s">
        <v>5</v>
      </c>
      <c r="C14" s="4" t="s">
        <v>30</v>
      </c>
      <c r="D14" s="4" t="s">
        <v>31</v>
      </c>
      <c r="E14" s="4" t="s">
        <v>27</v>
      </c>
      <c r="F14" s="4" t="s">
        <v>123</v>
      </c>
      <c r="G14" s="4">
        <v>62</v>
      </c>
      <c r="H14" s="4"/>
      <c r="I14" s="4">
        <v>62</v>
      </c>
      <c r="J14" s="11">
        <f t="shared" si="0"/>
        <v>31</v>
      </c>
      <c r="K14" s="9">
        <v>82.8</v>
      </c>
      <c r="L14" s="11">
        <f t="shared" si="1"/>
        <v>41.4</v>
      </c>
      <c r="M14" s="11">
        <f t="shared" si="2"/>
        <v>72.400000000000006</v>
      </c>
      <c r="N14" s="4" t="s">
        <v>129</v>
      </c>
      <c r="O14" s="4"/>
      <c r="P14" s="4"/>
    </row>
    <row r="15" spans="1:16" s="15" customFormat="1" ht="25.05" customHeight="1" x14ac:dyDescent="0.25">
      <c r="A15" s="8">
        <v>12</v>
      </c>
      <c r="B15" s="4" t="s">
        <v>5</v>
      </c>
      <c r="C15" s="4" t="s">
        <v>32</v>
      </c>
      <c r="D15" s="4" t="s">
        <v>33</v>
      </c>
      <c r="E15" s="4" t="s">
        <v>27</v>
      </c>
      <c r="F15" s="4" t="s">
        <v>123</v>
      </c>
      <c r="G15" s="4">
        <v>58</v>
      </c>
      <c r="H15" s="4"/>
      <c r="I15" s="4">
        <v>58</v>
      </c>
      <c r="J15" s="11">
        <f t="shared" si="0"/>
        <v>29</v>
      </c>
      <c r="K15" s="9">
        <v>81</v>
      </c>
      <c r="L15" s="11">
        <f t="shared" si="1"/>
        <v>40.5</v>
      </c>
      <c r="M15" s="11">
        <f t="shared" si="2"/>
        <v>69.5</v>
      </c>
      <c r="N15" s="4" t="s">
        <v>130</v>
      </c>
      <c r="O15" s="4"/>
      <c r="P15" s="4"/>
    </row>
    <row r="16" spans="1:16" s="15" customFormat="1" ht="25.05" customHeight="1" x14ac:dyDescent="0.25">
      <c r="A16" s="8">
        <v>13</v>
      </c>
      <c r="B16" s="4" t="s">
        <v>5</v>
      </c>
      <c r="C16" s="4" t="s">
        <v>35</v>
      </c>
      <c r="D16" s="4" t="s">
        <v>36</v>
      </c>
      <c r="E16" s="4" t="s">
        <v>34</v>
      </c>
      <c r="F16" s="4" t="s">
        <v>122</v>
      </c>
      <c r="G16" s="4">
        <v>55</v>
      </c>
      <c r="H16" s="4"/>
      <c r="I16" s="4">
        <v>55</v>
      </c>
      <c r="J16" s="11">
        <f t="shared" si="0"/>
        <v>27.5</v>
      </c>
      <c r="K16" s="9">
        <v>79.8</v>
      </c>
      <c r="L16" s="11">
        <f t="shared" si="1"/>
        <v>39.9</v>
      </c>
      <c r="M16" s="11">
        <f t="shared" si="2"/>
        <v>67.400000000000006</v>
      </c>
      <c r="N16" s="4" t="s">
        <v>131</v>
      </c>
      <c r="O16" s="4" t="s">
        <v>132</v>
      </c>
      <c r="P16" s="4"/>
    </row>
    <row r="17" spans="1:16" s="15" customFormat="1" ht="25.05" customHeight="1" x14ac:dyDescent="0.25">
      <c r="A17" s="8">
        <v>14</v>
      </c>
      <c r="B17" s="4" t="s">
        <v>5</v>
      </c>
      <c r="C17" s="4" t="s">
        <v>38</v>
      </c>
      <c r="D17" s="4" t="s">
        <v>39</v>
      </c>
      <c r="E17" s="4" t="s">
        <v>37</v>
      </c>
      <c r="F17" s="4" t="s">
        <v>122</v>
      </c>
      <c r="G17" s="4">
        <v>80</v>
      </c>
      <c r="H17" s="4"/>
      <c r="I17" s="4">
        <v>80</v>
      </c>
      <c r="J17" s="11">
        <f>I17*0.5</f>
        <v>40</v>
      </c>
      <c r="K17" s="9">
        <v>81.599999999999994</v>
      </c>
      <c r="L17" s="11">
        <f>K17*0.5</f>
        <v>40.799999999999997</v>
      </c>
      <c r="M17" s="11">
        <f>J17+L17</f>
        <v>80.8</v>
      </c>
      <c r="N17" s="4" t="s">
        <v>123</v>
      </c>
      <c r="O17" s="4" t="s">
        <v>132</v>
      </c>
      <c r="P17" s="4"/>
    </row>
    <row r="18" spans="1:16" s="15" customFormat="1" ht="25.05" customHeight="1" x14ac:dyDescent="0.25">
      <c r="A18" s="8">
        <v>15</v>
      </c>
      <c r="B18" s="4" t="s">
        <v>5</v>
      </c>
      <c r="C18" s="4" t="s">
        <v>40</v>
      </c>
      <c r="D18" s="4" t="s">
        <v>41</v>
      </c>
      <c r="E18" s="4" t="s">
        <v>37</v>
      </c>
      <c r="F18" s="4" t="s">
        <v>122</v>
      </c>
      <c r="G18" s="4">
        <v>58</v>
      </c>
      <c r="H18" s="4"/>
      <c r="I18" s="4">
        <v>58</v>
      </c>
      <c r="J18" s="11">
        <f>I18*0.5</f>
        <v>29</v>
      </c>
      <c r="K18" s="9">
        <v>79.400000000000006</v>
      </c>
      <c r="L18" s="11">
        <f>K18*0.5</f>
        <v>39.700000000000003</v>
      </c>
      <c r="M18" s="11">
        <f>J18+L18</f>
        <v>68.7</v>
      </c>
      <c r="N18" s="4" t="s">
        <v>122</v>
      </c>
      <c r="O18" s="4" t="s">
        <v>133</v>
      </c>
      <c r="P18" s="4"/>
    </row>
    <row r="19" spans="1:16" s="15" customFormat="1" ht="25.05" customHeight="1" x14ac:dyDescent="0.25">
      <c r="A19" s="8">
        <v>16</v>
      </c>
      <c r="B19" s="4" t="s">
        <v>5</v>
      </c>
      <c r="C19" s="4" t="s">
        <v>44</v>
      </c>
      <c r="D19" s="4" t="s">
        <v>45</v>
      </c>
      <c r="E19" s="4" t="s">
        <v>37</v>
      </c>
      <c r="F19" s="4" t="s">
        <v>122</v>
      </c>
      <c r="G19" s="4">
        <v>54</v>
      </c>
      <c r="H19" s="4"/>
      <c r="I19" s="4">
        <v>54</v>
      </c>
      <c r="J19" s="11">
        <f>I19*0.5</f>
        <v>27</v>
      </c>
      <c r="K19" s="9">
        <v>81.900000000000006</v>
      </c>
      <c r="L19" s="11">
        <f>K19*0.5</f>
        <v>40.950000000000003</v>
      </c>
      <c r="M19" s="11">
        <f>J19+L19</f>
        <v>67.95</v>
      </c>
      <c r="N19" s="4" t="s">
        <v>130</v>
      </c>
      <c r="O19" s="4"/>
      <c r="P19" s="4"/>
    </row>
    <row r="20" spans="1:16" s="15" customFormat="1" ht="25.05" customHeight="1" x14ac:dyDescent="0.25">
      <c r="A20" s="8">
        <v>17</v>
      </c>
      <c r="B20" s="4" t="s">
        <v>5</v>
      </c>
      <c r="C20" s="4" t="s">
        <v>42</v>
      </c>
      <c r="D20" s="4" t="s">
        <v>43</v>
      </c>
      <c r="E20" s="4" t="s">
        <v>37</v>
      </c>
      <c r="F20" s="4" t="s">
        <v>122</v>
      </c>
      <c r="G20" s="4">
        <v>55</v>
      </c>
      <c r="H20" s="4"/>
      <c r="I20" s="4">
        <v>55</v>
      </c>
      <c r="J20" s="11">
        <f t="shared" si="0"/>
        <v>27.5</v>
      </c>
      <c r="K20" s="9">
        <v>79.400000000000006</v>
      </c>
      <c r="L20" s="11">
        <f t="shared" si="1"/>
        <v>39.700000000000003</v>
      </c>
      <c r="M20" s="11">
        <f t="shared" si="2"/>
        <v>67.2</v>
      </c>
      <c r="N20" s="4" t="s">
        <v>124</v>
      </c>
      <c r="O20" s="4"/>
      <c r="P20" s="4"/>
    </row>
    <row r="21" spans="1:16" s="15" customFormat="1" ht="25.05" customHeight="1" x14ac:dyDescent="0.25">
      <c r="A21" s="8">
        <v>18</v>
      </c>
      <c r="B21" s="4" t="s">
        <v>5</v>
      </c>
      <c r="C21" s="4" t="s">
        <v>46</v>
      </c>
      <c r="D21" s="4" t="s">
        <v>47</v>
      </c>
      <c r="E21" s="4" t="s">
        <v>37</v>
      </c>
      <c r="F21" s="4" t="s">
        <v>122</v>
      </c>
      <c r="G21" s="4">
        <v>53</v>
      </c>
      <c r="H21" s="4"/>
      <c r="I21" s="4">
        <v>53</v>
      </c>
      <c r="J21" s="11">
        <f t="shared" si="0"/>
        <v>26.5</v>
      </c>
      <c r="K21" s="9">
        <v>75.3</v>
      </c>
      <c r="L21" s="11">
        <f t="shared" si="1"/>
        <v>37.65</v>
      </c>
      <c r="M21" s="11">
        <f t="shared" si="2"/>
        <v>64.150000000000006</v>
      </c>
      <c r="N21" s="4" t="s">
        <v>134</v>
      </c>
      <c r="O21" s="4"/>
      <c r="P21" s="4"/>
    </row>
    <row r="22" spans="1:16" s="15" customFormat="1" ht="25.05" customHeight="1" x14ac:dyDescent="0.25">
      <c r="A22" s="8">
        <v>19</v>
      </c>
      <c r="B22" s="4" t="s">
        <v>5</v>
      </c>
      <c r="C22" s="4" t="s">
        <v>49</v>
      </c>
      <c r="D22" s="4" t="s">
        <v>50</v>
      </c>
      <c r="E22" s="4" t="s">
        <v>48</v>
      </c>
      <c r="F22" s="4" t="s">
        <v>123</v>
      </c>
      <c r="G22" s="4">
        <v>50</v>
      </c>
      <c r="H22" s="4"/>
      <c r="I22" s="4">
        <v>50</v>
      </c>
      <c r="J22" s="11">
        <f t="shared" si="0"/>
        <v>25</v>
      </c>
      <c r="K22" s="9">
        <v>0</v>
      </c>
      <c r="L22" s="11">
        <f t="shared" si="1"/>
        <v>0</v>
      </c>
      <c r="M22" s="11">
        <f t="shared" si="2"/>
        <v>25</v>
      </c>
      <c r="N22" s="4"/>
      <c r="O22" s="4"/>
      <c r="P22" s="4" t="s">
        <v>142</v>
      </c>
    </row>
    <row r="23" spans="1:16" s="15" customFormat="1" ht="25.05" customHeight="1" x14ac:dyDescent="0.25">
      <c r="A23" s="8">
        <v>20</v>
      </c>
      <c r="B23" s="4" t="s">
        <v>51</v>
      </c>
      <c r="C23" s="4" t="s">
        <v>53</v>
      </c>
      <c r="D23" s="4" t="s">
        <v>54</v>
      </c>
      <c r="E23" s="4" t="s">
        <v>52</v>
      </c>
      <c r="F23" s="4" t="s">
        <v>124</v>
      </c>
      <c r="G23" s="5">
        <v>69</v>
      </c>
      <c r="H23" s="4"/>
      <c r="I23" s="4">
        <v>69</v>
      </c>
      <c r="J23" s="11">
        <f t="shared" si="0"/>
        <v>34.5</v>
      </c>
      <c r="K23" s="9">
        <v>86.3</v>
      </c>
      <c r="L23" s="11">
        <f t="shared" si="1"/>
        <v>43.15</v>
      </c>
      <c r="M23" s="11">
        <f t="shared" si="2"/>
        <v>77.650000000000006</v>
      </c>
      <c r="N23" s="4" t="s">
        <v>135</v>
      </c>
      <c r="O23" s="4" t="s">
        <v>139</v>
      </c>
      <c r="P23" s="8"/>
    </row>
    <row r="24" spans="1:16" s="15" customFormat="1" ht="25.05" customHeight="1" x14ac:dyDescent="0.25">
      <c r="A24" s="8">
        <v>21</v>
      </c>
      <c r="B24" s="4" t="s">
        <v>51</v>
      </c>
      <c r="C24" s="4" t="s">
        <v>55</v>
      </c>
      <c r="D24" s="4" t="s">
        <v>56</v>
      </c>
      <c r="E24" s="4" t="s">
        <v>52</v>
      </c>
      <c r="F24" s="4" t="s">
        <v>124</v>
      </c>
      <c r="G24" s="5">
        <v>62</v>
      </c>
      <c r="H24" s="4"/>
      <c r="I24" s="4">
        <v>62</v>
      </c>
      <c r="J24" s="11">
        <f>I24*0.5</f>
        <v>31</v>
      </c>
      <c r="K24" s="9">
        <v>83.3</v>
      </c>
      <c r="L24" s="11">
        <f>K24*0.5</f>
        <v>41.65</v>
      </c>
      <c r="M24" s="11">
        <f>J24+L24</f>
        <v>72.650000000000006</v>
      </c>
      <c r="N24" s="4" t="s">
        <v>136</v>
      </c>
      <c r="O24" s="4" t="s">
        <v>140</v>
      </c>
      <c r="P24" s="8"/>
    </row>
    <row r="25" spans="1:16" s="15" customFormat="1" ht="25.05" customHeight="1" x14ac:dyDescent="0.25">
      <c r="A25" s="8">
        <v>22</v>
      </c>
      <c r="B25" s="4" t="s">
        <v>51</v>
      </c>
      <c r="C25" s="4" t="s">
        <v>57</v>
      </c>
      <c r="D25" s="4" t="s">
        <v>58</v>
      </c>
      <c r="E25" s="4" t="s">
        <v>52</v>
      </c>
      <c r="F25" s="4" t="s">
        <v>124</v>
      </c>
      <c r="G25" s="5">
        <v>52</v>
      </c>
      <c r="H25" s="4"/>
      <c r="I25" s="4">
        <v>52</v>
      </c>
      <c r="J25" s="11">
        <f>I25*0.5</f>
        <v>26</v>
      </c>
      <c r="K25" s="9">
        <v>84</v>
      </c>
      <c r="L25" s="11">
        <f>K25*0.5</f>
        <v>42</v>
      </c>
      <c r="M25" s="11">
        <f>J25+L25</f>
        <v>68</v>
      </c>
      <c r="N25" s="4" t="s">
        <v>137</v>
      </c>
      <c r="O25" s="4" t="s">
        <v>140</v>
      </c>
      <c r="P25" s="8"/>
    </row>
    <row r="26" spans="1:16" s="15" customFormat="1" ht="25.05" customHeight="1" x14ac:dyDescent="0.25">
      <c r="A26" s="8">
        <v>23</v>
      </c>
      <c r="B26" s="4" t="s">
        <v>51</v>
      </c>
      <c r="C26" s="4" t="s">
        <v>59</v>
      </c>
      <c r="D26" s="4" t="s">
        <v>60</v>
      </c>
      <c r="E26" s="4" t="s">
        <v>52</v>
      </c>
      <c r="F26" s="4" t="s">
        <v>124</v>
      </c>
      <c r="G26" s="5">
        <v>52</v>
      </c>
      <c r="H26" s="4"/>
      <c r="I26" s="4">
        <v>52</v>
      </c>
      <c r="J26" s="11">
        <f t="shared" si="0"/>
        <v>26</v>
      </c>
      <c r="K26" s="9">
        <v>76.8</v>
      </c>
      <c r="L26" s="11">
        <f t="shared" si="1"/>
        <v>38.4</v>
      </c>
      <c r="M26" s="11">
        <f t="shared" si="2"/>
        <v>64.400000000000006</v>
      </c>
      <c r="N26" s="4" t="s">
        <v>138</v>
      </c>
      <c r="O26" s="4" t="s">
        <v>140</v>
      </c>
      <c r="P26" s="8"/>
    </row>
    <row r="27" spans="1:16" s="15" customFormat="1" ht="25.05" customHeight="1" x14ac:dyDescent="0.25">
      <c r="A27" s="8">
        <v>24</v>
      </c>
      <c r="B27" s="4" t="s">
        <v>51</v>
      </c>
      <c r="C27" s="4" t="s">
        <v>62</v>
      </c>
      <c r="D27" s="4" t="s">
        <v>63</v>
      </c>
      <c r="E27" s="4" t="s">
        <v>61</v>
      </c>
      <c r="F27" s="4" t="s">
        <v>122</v>
      </c>
      <c r="G27" s="5">
        <v>52</v>
      </c>
      <c r="H27" s="4"/>
      <c r="I27" s="4">
        <v>52</v>
      </c>
      <c r="J27" s="11">
        <f t="shared" si="0"/>
        <v>26</v>
      </c>
      <c r="K27" s="9">
        <v>76.599999999999994</v>
      </c>
      <c r="L27" s="11">
        <f t="shared" si="1"/>
        <v>38.299999999999997</v>
      </c>
      <c r="M27" s="11">
        <f t="shared" si="2"/>
        <v>64.3</v>
      </c>
      <c r="N27" s="4" t="s">
        <v>141</v>
      </c>
      <c r="O27" s="4" t="s">
        <v>140</v>
      </c>
      <c r="P27" s="8"/>
    </row>
    <row r="28" spans="1:16" s="15" customFormat="1" ht="25.05" customHeight="1" x14ac:dyDescent="0.25">
      <c r="A28" s="8">
        <v>25</v>
      </c>
      <c r="B28" s="4" t="s">
        <v>51</v>
      </c>
      <c r="C28" s="4" t="s">
        <v>65</v>
      </c>
      <c r="D28" s="4" t="s">
        <v>66</v>
      </c>
      <c r="E28" s="4" t="s">
        <v>64</v>
      </c>
      <c r="F28" s="4" t="s">
        <v>122</v>
      </c>
      <c r="G28" s="5">
        <v>81</v>
      </c>
      <c r="H28" s="4"/>
      <c r="I28" s="4">
        <v>81</v>
      </c>
      <c r="J28" s="11">
        <f t="shared" si="0"/>
        <v>40.5</v>
      </c>
      <c r="K28" s="9">
        <v>79</v>
      </c>
      <c r="L28" s="11">
        <f t="shared" si="1"/>
        <v>39.5</v>
      </c>
      <c r="M28" s="11">
        <f t="shared" si="2"/>
        <v>80</v>
      </c>
      <c r="N28" s="4" t="s">
        <v>141</v>
      </c>
      <c r="O28" s="4" t="s">
        <v>140</v>
      </c>
      <c r="P28" s="8"/>
    </row>
    <row r="29" spans="1:16" s="15" customFormat="1" ht="25.05" customHeight="1" x14ac:dyDescent="0.25">
      <c r="A29" s="8">
        <v>26</v>
      </c>
      <c r="B29" s="4" t="s">
        <v>51</v>
      </c>
      <c r="C29" s="4" t="s">
        <v>67</v>
      </c>
      <c r="D29" s="4" t="s">
        <v>68</v>
      </c>
      <c r="E29" s="4" t="s">
        <v>64</v>
      </c>
      <c r="F29" s="4" t="s">
        <v>122</v>
      </c>
      <c r="G29" s="5">
        <v>63</v>
      </c>
      <c r="H29" s="4"/>
      <c r="I29" s="4">
        <v>63</v>
      </c>
      <c r="J29" s="11">
        <f t="shared" si="0"/>
        <v>31.5</v>
      </c>
      <c r="K29" s="9">
        <v>78.599999999999994</v>
      </c>
      <c r="L29" s="11">
        <f t="shared" si="1"/>
        <v>39.299999999999997</v>
      </c>
      <c r="M29" s="11">
        <f t="shared" si="2"/>
        <v>70.8</v>
      </c>
      <c r="N29" s="4" t="s">
        <v>136</v>
      </c>
      <c r="O29" s="4" t="s">
        <v>140</v>
      </c>
      <c r="P29" s="8"/>
    </row>
    <row r="30" spans="1:16" s="15" customFormat="1" ht="25.05" customHeight="1" x14ac:dyDescent="0.25">
      <c r="A30" s="8">
        <v>27</v>
      </c>
      <c r="B30" s="4" t="s">
        <v>51</v>
      </c>
      <c r="C30" s="4" t="s">
        <v>70</v>
      </c>
      <c r="D30" s="4" t="s">
        <v>71</v>
      </c>
      <c r="E30" s="4" t="s">
        <v>69</v>
      </c>
      <c r="F30" s="4" t="s">
        <v>123</v>
      </c>
      <c r="G30" s="5">
        <v>64</v>
      </c>
      <c r="H30" s="4"/>
      <c r="I30" s="4">
        <v>64</v>
      </c>
      <c r="J30" s="11">
        <f t="shared" si="0"/>
        <v>32</v>
      </c>
      <c r="K30" s="9">
        <v>84</v>
      </c>
      <c r="L30" s="11">
        <f t="shared" si="1"/>
        <v>42</v>
      </c>
      <c r="M30" s="11">
        <f t="shared" si="2"/>
        <v>74</v>
      </c>
      <c r="N30" s="4" t="s">
        <v>141</v>
      </c>
      <c r="O30" s="4" t="s">
        <v>140</v>
      </c>
      <c r="P30" s="8"/>
    </row>
    <row r="31" spans="1:16" s="15" customFormat="1" ht="25.05" customHeight="1" x14ac:dyDescent="0.25">
      <c r="A31" s="8">
        <v>28</v>
      </c>
      <c r="B31" s="4" t="s">
        <v>51</v>
      </c>
      <c r="C31" s="4" t="s">
        <v>72</v>
      </c>
      <c r="D31" s="4" t="s">
        <v>73</v>
      </c>
      <c r="E31" s="4" t="s">
        <v>69</v>
      </c>
      <c r="F31" s="4" t="s">
        <v>123</v>
      </c>
      <c r="G31" s="5">
        <v>58</v>
      </c>
      <c r="H31" s="4"/>
      <c r="I31" s="4">
        <v>58</v>
      </c>
      <c r="J31" s="11">
        <f t="shared" si="0"/>
        <v>29</v>
      </c>
      <c r="K31" s="9">
        <v>85.1</v>
      </c>
      <c r="L31" s="11">
        <f t="shared" si="1"/>
        <v>42.55</v>
      </c>
      <c r="M31" s="11">
        <f t="shared" si="2"/>
        <v>71.55</v>
      </c>
      <c r="N31" s="4" t="s">
        <v>136</v>
      </c>
      <c r="O31" s="4"/>
      <c r="P31" s="8"/>
    </row>
    <row r="32" spans="1:16" s="15" customFormat="1" ht="25.05" customHeight="1" x14ac:dyDescent="0.25">
      <c r="A32" s="8">
        <v>29</v>
      </c>
      <c r="B32" s="4" t="s">
        <v>51</v>
      </c>
      <c r="C32" s="4" t="s">
        <v>74</v>
      </c>
      <c r="D32" s="4" t="s">
        <v>75</v>
      </c>
      <c r="E32" s="4" t="s">
        <v>69</v>
      </c>
      <c r="F32" s="4" t="s">
        <v>123</v>
      </c>
      <c r="G32" s="5">
        <v>55</v>
      </c>
      <c r="H32" s="4"/>
      <c r="I32" s="4">
        <v>55</v>
      </c>
      <c r="J32" s="11">
        <f t="shared" si="0"/>
        <v>27.5</v>
      </c>
      <c r="K32" s="9">
        <v>81.900000000000006</v>
      </c>
      <c r="L32" s="11">
        <f t="shared" si="1"/>
        <v>40.950000000000003</v>
      </c>
      <c r="M32" s="11">
        <f t="shared" si="2"/>
        <v>68.45</v>
      </c>
      <c r="N32" s="4" t="s">
        <v>137</v>
      </c>
      <c r="O32" s="4"/>
      <c r="P32" s="8"/>
    </row>
    <row r="33" spans="1:16" s="15" customFormat="1" ht="25.05" customHeight="1" x14ac:dyDescent="0.25">
      <c r="A33" s="8">
        <v>30</v>
      </c>
      <c r="B33" s="4" t="s">
        <v>51</v>
      </c>
      <c r="C33" s="4" t="s">
        <v>81</v>
      </c>
      <c r="D33" s="4" t="s">
        <v>82</v>
      </c>
      <c r="E33" s="4" t="s">
        <v>76</v>
      </c>
      <c r="F33" s="4" t="s">
        <v>123</v>
      </c>
      <c r="G33" s="5">
        <v>48</v>
      </c>
      <c r="H33" s="4"/>
      <c r="I33" s="4">
        <v>48</v>
      </c>
      <c r="J33" s="11">
        <f>I33*0.5</f>
        <v>24</v>
      </c>
      <c r="K33" s="9">
        <v>80.3</v>
      </c>
      <c r="L33" s="11">
        <f>K33*0.5</f>
        <v>40.15</v>
      </c>
      <c r="M33" s="11">
        <f>J33+L33</f>
        <v>64.150000000000006</v>
      </c>
      <c r="N33" s="4" t="s">
        <v>141</v>
      </c>
      <c r="O33" s="4" t="s">
        <v>140</v>
      </c>
      <c r="P33" s="8"/>
    </row>
    <row r="34" spans="1:16" s="15" customFormat="1" ht="25.05" customHeight="1" x14ac:dyDescent="0.25">
      <c r="A34" s="8">
        <v>31</v>
      </c>
      <c r="B34" s="4" t="s">
        <v>51</v>
      </c>
      <c r="C34" s="4" t="s">
        <v>79</v>
      </c>
      <c r="D34" s="4" t="s">
        <v>80</v>
      </c>
      <c r="E34" s="4" t="s">
        <v>76</v>
      </c>
      <c r="F34" s="4" t="s">
        <v>123</v>
      </c>
      <c r="G34" s="5">
        <v>48</v>
      </c>
      <c r="H34" s="4"/>
      <c r="I34" s="4">
        <v>48</v>
      </c>
      <c r="J34" s="11">
        <f>I34*0.5</f>
        <v>24</v>
      </c>
      <c r="K34" s="9">
        <v>77.8</v>
      </c>
      <c r="L34" s="11">
        <f>K34*0.5</f>
        <v>38.9</v>
      </c>
      <c r="M34" s="11">
        <f>J34+L34</f>
        <v>62.9</v>
      </c>
      <c r="N34" s="4" t="s">
        <v>136</v>
      </c>
      <c r="O34" s="4"/>
      <c r="P34" s="8"/>
    </row>
    <row r="35" spans="1:16" s="15" customFormat="1" ht="25.05" customHeight="1" x14ac:dyDescent="0.25">
      <c r="A35" s="8">
        <v>32</v>
      </c>
      <c r="B35" s="4" t="s">
        <v>51</v>
      </c>
      <c r="C35" s="4" t="s">
        <v>77</v>
      </c>
      <c r="D35" s="4" t="s">
        <v>78</v>
      </c>
      <c r="E35" s="4" t="s">
        <v>76</v>
      </c>
      <c r="F35" s="4" t="s">
        <v>123</v>
      </c>
      <c r="G35" s="5">
        <v>50</v>
      </c>
      <c r="H35" s="4"/>
      <c r="I35" s="4">
        <v>50</v>
      </c>
      <c r="J35" s="11">
        <f t="shared" si="0"/>
        <v>25</v>
      </c>
      <c r="K35" s="9">
        <v>75.400000000000006</v>
      </c>
      <c r="L35" s="11">
        <f t="shared" si="1"/>
        <v>37.700000000000003</v>
      </c>
      <c r="M35" s="11">
        <f t="shared" si="2"/>
        <v>62.7</v>
      </c>
      <c r="N35" s="4" t="s">
        <v>137</v>
      </c>
      <c r="O35" s="4"/>
      <c r="P35" s="8"/>
    </row>
    <row r="36" spans="1:16" s="15" customFormat="1" ht="25.05" customHeight="1" x14ac:dyDescent="0.25">
      <c r="A36" s="8">
        <v>33</v>
      </c>
      <c r="B36" s="4" t="s">
        <v>51</v>
      </c>
      <c r="C36" s="4" t="s">
        <v>84</v>
      </c>
      <c r="D36" s="4" t="s">
        <v>85</v>
      </c>
      <c r="E36" s="4" t="s">
        <v>83</v>
      </c>
      <c r="F36" s="4" t="s">
        <v>123</v>
      </c>
      <c r="G36" s="5">
        <v>53</v>
      </c>
      <c r="H36" s="4"/>
      <c r="I36" s="4">
        <v>53</v>
      </c>
      <c r="J36" s="11">
        <f t="shared" si="0"/>
        <v>26.5</v>
      </c>
      <c r="K36" s="9">
        <v>79</v>
      </c>
      <c r="L36" s="11">
        <f t="shared" si="1"/>
        <v>39.5</v>
      </c>
      <c r="M36" s="11">
        <f t="shared" si="2"/>
        <v>66</v>
      </c>
      <c r="N36" s="4" t="s">
        <v>141</v>
      </c>
      <c r="O36" s="4" t="s">
        <v>140</v>
      </c>
      <c r="P36" s="8"/>
    </row>
    <row r="37" spans="1:16" s="15" customFormat="1" ht="25.05" customHeight="1" x14ac:dyDescent="0.25">
      <c r="A37" s="8">
        <v>34</v>
      </c>
      <c r="B37" s="4" t="s">
        <v>51</v>
      </c>
      <c r="C37" s="4" t="s">
        <v>86</v>
      </c>
      <c r="D37" s="4" t="s">
        <v>87</v>
      </c>
      <c r="E37" s="4" t="s">
        <v>83</v>
      </c>
      <c r="F37" s="4" t="s">
        <v>123</v>
      </c>
      <c r="G37" s="5">
        <v>52</v>
      </c>
      <c r="H37" s="4"/>
      <c r="I37" s="4">
        <v>52</v>
      </c>
      <c r="J37" s="11">
        <f t="shared" si="0"/>
        <v>26</v>
      </c>
      <c r="K37" s="9">
        <v>79.099999999999994</v>
      </c>
      <c r="L37" s="11">
        <f t="shared" si="1"/>
        <v>39.549999999999997</v>
      </c>
      <c r="M37" s="11">
        <f t="shared" si="2"/>
        <v>65.55</v>
      </c>
      <c r="N37" s="4" t="s">
        <v>136</v>
      </c>
      <c r="O37" s="4"/>
      <c r="P37" s="8"/>
    </row>
    <row r="38" spans="1:16" s="15" customFormat="1" ht="25.05" customHeight="1" x14ac:dyDescent="0.25">
      <c r="A38" s="8">
        <v>35</v>
      </c>
      <c r="B38" s="4" t="s">
        <v>51</v>
      </c>
      <c r="C38" s="4" t="s">
        <v>89</v>
      </c>
      <c r="D38" s="4" t="s">
        <v>90</v>
      </c>
      <c r="E38" s="4" t="s">
        <v>88</v>
      </c>
      <c r="F38" s="4" t="s">
        <v>123</v>
      </c>
      <c r="G38" s="5">
        <v>58</v>
      </c>
      <c r="H38" s="4"/>
      <c r="I38" s="4">
        <v>58</v>
      </c>
      <c r="J38" s="11">
        <f t="shared" si="0"/>
        <v>29</v>
      </c>
      <c r="K38" s="9">
        <v>77.3</v>
      </c>
      <c r="L38" s="11">
        <f t="shared" si="1"/>
        <v>38.65</v>
      </c>
      <c r="M38" s="11">
        <f t="shared" si="2"/>
        <v>67.650000000000006</v>
      </c>
      <c r="N38" s="4" t="s">
        <v>141</v>
      </c>
      <c r="O38" s="4" t="s">
        <v>140</v>
      </c>
      <c r="P38" s="8"/>
    </row>
    <row r="39" spans="1:16" s="15" customFormat="1" ht="25.05" customHeight="1" x14ac:dyDescent="0.25">
      <c r="A39" s="8">
        <v>36</v>
      </c>
      <c r="B39" s="6" t="s">
        <v>91</v>
      </c>
      <c r="C39" s="6" t="s">
        <v>95</v>
      </c>
      <c r="D39" s="6" t="s">
        <v>96</v>
      </c>
      <c r="E39" s="6" t="s">
        <v>92</v>
      </c>
      <c r="F39" s="6">
        <v>2</v>
      </c>
      <c r="G39" s="6">
        <v>60</v>
      </c>
      <c r="H39" s="6"/>
      <c r="I39" s="6">
        <v>60</v>
      </c>
      <c r="J39" s="11">
        <f>I39*0.5</f>
        <v>30</v>
      </c>
      <c r="K39" s="10">
        <v>78.400000000000006</v>
      </c>
      <c r="L39" s="11">
        <f>K39*0.5</f>
        <v>39.200000000000003</v>
      </c>
      <c r="M39" s="11">
        <f>J39+L39</f>
        <v>69.2</v>
      </c>
      <c r="N39" s="8">
        <v>1</v>
      </c>
      <c r="O39" s="8" t="s">
        <v>126</v>
      </c>
      <c r="P39" s="8"/>
    </row>
    <row r="40" spans="1:16" s="15" customFormat="1" ht="25.05" customHeight="1" x14ac:dyDescent="0.25">
      <c r="A40" s="8">
        <v>37</v>
      </c>
      <c r="B40" s="6" t="s">
        <v>91</v>
      </c>
      <c r="C40" s="6" t="s">
        <v>93</v>
      </c>
      <c r="D40" s="6" t="s">
        <v>94</v>
      </c>
      <c r="E40" s="6" t="s">
        <v>92</v>
      </c>
      <c r="F40" s="6">
        <v>2</v>
      </c>
      <c r="G40" s="6">
        <v>60</v>
      </c>
      <c r="H40" s="6"/>
      <c r="I40" s="6">
        <v>60</v>
      </c>
      <c r="J40" s="11">
        <f t="shared" si="0"/>
        <v>30</v>
      </c>
      <c r="K40" s="10">
        <v>78.3</v>
      </c>
      <c r="L40" s="11">
        <f t="shared" si="1"/>
        <v>39.15</v>
      </c>
      <c r="M40" s="11">
        <f t="shared" si="2"/>
        <v>69.150000000000006</v>
      </c>
      <c r="N40" s="8">
        <v>2</v>
      </c>
      <c r="O40" s="8" t="s">
        <v>126</v>
      </c>
      <c r="P40" s="8"/>
    </row>
    <row r="41" spans="1:16" s="15" customFormat="1" ht="25.05" customHeight="1" x14ac:dyDescent="0.25">
      <c r="A41" s="8">
        <v>38</v>
      </c>
      <c r="B41" s="6" t="s">
        <v>91</v>
      </c>
      <c r="C41" s="6" t="s">
        <v>99</v>
      </c>
      <c r="D41" s="6" t="s">
        <v>100</v>
      </c>
      <c r="E41" s="6" t="s">
        <v>92</v>
      </c>
      <c r="F41" s="6">
        <v>2</v>
      </c>
      <c r="G41" s="6">
        <v>56</v>
      </c>
      <c r="H41" s="6"/>
      <c r="I41" s="6">
        <v>56</v>
      </c>
      <c r="J41" s="11">
        <f>I41*0.5</f>
        <v>28</v>
      </c>
      <c r="K41" s="10">
        <v>81.8</v>
      </c>
      <c r="L41" s="11">
        <f>K41*0.5</f>
        <v>40.9</v>
      </c>
      <c r="M41" s="11">
        <f>J41+L41</f>
        <v>68.900000000000006</v>
      </c>
      <c r="N41" s="8">
        <v>3</v>
      </c>
      <c r="O41" s="8"/>
      <c r="P41" s="8"/>
    </row>
    <row r="42" spans="1:16" s="15" customFormat="1" ht="25.05" customHeight="1" x14ac:dyDescent="0.25">
      <c r="A42" s="8">
        <v>39</v>
      </c>
      <c r="B42" s="6" t="s">
        <v>91</v>
      </c>
      <c r="C42" s="6" t="s">
        <v>97</v>
      </c>
      <c r="D42" s="6" t="s">
        <v>98</v>
      </c>
      <c r="E42" s="6" t="s">
        <v>92</v>
      </c>
      <c r="F42" s="6">
        <v>2</v>
      </c>
      <c r="G42" s="6">
        <v>56</v>
      </c>
      <c r="H42" s="6"/>
      <c r="I42" s="6">
        <v>56</v>
      </c>
      <c r="J42" s="11">
        <f t="shared" si="0"/>
        <v>28</v>
      </c>
      <c r="K42" s="10">
        <v>79.7</v>
      </c>
      <c r="L42" s="11">
        <f t="shared" si="1"/>
        <v>39.85</v>
      </c>
      <c r="M42" s="11">
        <f t="shared" si="2"/>
        <v>67.849999999999994</v>
      </c>
      <c r="N42" s="8">
        <v>4</v>
      </c>
      <c r="O42" s="8"/>
      <c r="P42" s="8"/>
    </row>
    <row r="43" spans="1:16" s="15" customFormat="1" ht="25.05" customHeight="1" x14ac:dyDescent="0.25">
      <c r="A43" s="8">
        <v>40</v>
      </c>
      <c r="B43" s="6" t="s">
        <v>91</v>
      </c>
      <c r="C43" s="6" t="s">
        <v>101</v>
      </c>
      <c r="D43" s="6" t="s">
        <v>102</v>
      </c>
      <c r="E43" s="6" t="s">
        <v>92</v>
      </c>
      <c r="F43" s="6">
        <v>2</v>
      </c>
      <c r="G43" s="6">
        <v>54</v>
      </c>
      <c r="H43" s="6"/>
      <c r="I43" s="6">
        <v>54</v>
      </c>
      <c r="J43" s="11">
        <f t="shared" si="0"/>
        <v>27</v>
      </c>
      <c r="K43" s="10">
        <v>78.900000000000006</v>
      </c>
      <c r="L43" s="11">
        <f t="shared" si="1"/>
        <v>39.450000000000003</v>
      </c>
      <c r="M43" s="11">
        <f t="shared" si="2"/>
        <v>66.45</v>
      </c>
      <c r="N43" s="8">
        <v>5</v>
      </c>
      <c r="O43" s="8"/>
      <c r="P43" s="8"/>
    </row>
    <row r="44" spans="1:16" s="15" customFormat="1" ht="25.05" customHeight="1" x14ac:dyDescent="0.25">
      <c r="A44" s="8">
        <v>41</v>
      </c>
      <c r="B44" s="6" t="s">
        <v>91</v>
      </c>
      <c r="C44" s="6" t="s">
        <v>103</v>
      </c>
      <c r="D44" s="6" t="s">
        <v>104</v>
      </c>
      <c r="E44" s="6" t="s">
        <v>92</v>
      </c>
      <c r="F44" s="6">
        <v>2</v>
      </c>
      <c r="G44" s="6">
        <v>53</v>
      </c>
      <c r="H44" s="6"/>
      <c r="I44" s="6">
        <v>53</v>
      </c>
      <c r="J44" s="11">
        <f t="shared" si="0"/>
        <v>26.5</v>
      </c>
      <c r="K44" s="10">
        <v>78.5</v>
      </c>
      <c r="L44" s="11">
        <f t="shared" si="1"/>
        <v>39.25</v>
      </c>
      <c r="M44" s="11">
        <f t="shared" si="2"/>
        <v>65.75</v>
      </c>
      <c r="N44" s="8">
        <v>6</v>
      </c>
      <c r="O44" s="8"/>
      <c r="P44" s="8"/>
    </row>
    <row r="45" spans="1:16" s="15" customFormat="1" ht="25.05" customHeight="1" x14ac:dyDescent="0.25">
      <c r="A45" s="8">
        <v>42</v>
      </c>
      <c r="B45" s="6" t="s">
        <v>91</v>
      </c>
      <c r="C45" s="6" t="s">
        <v>105</v>
      </c>
      <c r="D45" s="6" t="s">
        <v>106</v>
      </c>
      <c r="E45" s="6" t="s">
        <v>92</v>
      </c>
      <c r="F45" s="6">
        <v>2</v>
      </c>
      <c r="G45" s="6">
        <v>53</v>
      </c>
      <c r="H45" s="6"/>
      <c r="I45" s="6">
        <v>53</v>
      </c>
      <c r="J45" s="11">
        <f t="shared" si="0"/>
        <v>26.5</v>
      </c>
      <c r="K45" s="10">
        <v>77.8</v>
      </c>
      <c r="L45" s="11">
        <f t="shared" si="1"/>
        <v>38.9</v>
      </c>
      <c r="M45" s="11">
        <f t="shared" si="2"/>
        <v>65.400000000000006</v>
      </c>
      <c r="N45" s="8">
        <v>7</v>
      </c>
      <c r="O45" s="8"/>
      <c r="P45" s="8"/>
    </row>
    <row r="46" spans="1:16" s="15" customFormat="1" ht="25.05" customHeight="1" x14ac:dyDescent="0.25">
      <c r="A46" s="8">
        <v>43</v>
      </c>
      <c r="B46" s="6" t="s">
        <v>91</v>
      </c>
      <c r="C46" s="6" t="s">
        <v>112</v>
      </c>
      <c r="D46" s="6" t="s">
        <v>113</v>
      </c>
      <c r="E46" s="6" t="s">
        <v>107</v>
      </c>
      <c r="F46" s="6">
        <v>1</v>
      </c>
      <c r="G46" s="6">
        <v>59</v>
      </c>
      <c r="H46" s="6"/>
      <c r="I46" s="6">
        <v>59</v>
      </c>
      <c r="J46" s="11">
        <f>I46*0.5</f>
        <v>29.5</v>
      </c>
      <c r="K46" s="10">
        <v>82.4</v>
      </c>
      <c r="L46" s="11">
        <f>K46*0.5</f>
        <v>41.2</v>
      </c>
      <c r="M46" s="11">
        <f>J46+L46</f>
        <v>70.7</v>
      </c>
      <c r="N46" s="8">
        <v>1</v>
      </c>
      <c r="O46" s="8" t="s">
        <v>126</v>
      </c>
      <c r="P46" s="8"/>
    </row>
    <row r="47" spans="1:16" s="15" customFormat="1" ht="25.05" customHeight="1" x14ac:dyDescent="0.25">
      <c r="A47" s="8">
        <v>44</v>
      </c>
      <c r="B47" s="6" t="s">
        <v>91</v>
      </c>
      <c r="C47" s="6" t="s">
        <v>108</v>
      </c>
      <c r="D47" s="6" t="s">
        <v>109</v>
      </c>
      <c r="E47" s="6" t="s">
        <v>107</v>
      </c>
      <c r="F47" s="6">
        <v>1</v>
      </c>
      <c r="G47" s="6">
        <v>58</v>
      </c>
      <c r="H47" s="6">
        <v>4</v>
      </c>
      <c r="I47" s="6">
        <v>62</v>
      </c>
      <c r="J47" s="11">
        <f t="shared" si="0"/>
        <v>31</v>
      </c>
      <c r="K47" s="10">
        <v>78.7</v>
      </c>
      <c r="L47" s="11">
        <f t="shared" si="1"/>
        <v>39.35</v>
      </c>
      <c r="M47" s="11">
        <f t="shared" si="2"/>
        <v>70.349999999999994</v>
      </c>
      <c r="N47" s="8">
        <v>2</v>
      </c>
      <c r="O47" s="8"/>
      <c r="P47" s="8"/>
    </row>
    <row r="48" spans="1:16" s="15" customFormat="1" ht="25.05" customHeight="1" x14ac:dyDescent="0.25">
      <c r="A48" s="8">
        <v>45</v>
      </c>
      <c r="B48" s="6" t="s">
        <v>91</v>
      </c>
      <c r="C48" s="6" t="s">
        <v>110</v>
      </c>
      <c r="D48" s="6" t="s">
        <v>111</v>
      </c>
      <c r="E48" s="6" t="s">
        <v>107</v>
      </c>
      <c r="F48" s="6">
        <v>1</v>
      </c>
      <c r="G48" s="6">
        <v>59</v>
      </c>
      <c r="H48" s="6"/>
      <c r="I48" s="6">
        <v>59</v>
      </c>
      <c r="J48" s="11">
        <f t="shared" si="0"/>
        <v>29.5</v>
      </c>
      <c r="K48" s="10">
        <v>0</v>
      </c>
      <c r="L48" s="11">
        <f t="shared" si="1"/>
        <v>0</v>
      </c>
      <c r="M48" s="11">
        <f t="shared" si="2"/>
        <v>29.5</v>
      </c>
      <c r="N48" s="8"/>
      <c r="O48" s="8"/>
      <c r="P48" s="4" t="s">
        <v>142</v>
      </c>
    </row>
  </sheetData>
  <mergeCells count="2">
    <mergeCell ref="A1:P1"/>
    <mergeCell ref="A2:C2"/>
  </mergeCells>
  <phoneticPr fontId="3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2025-06-14T06:35:48Z</cp:lastPrinted>
  <dcterms:created xsi:type="dcterms:W3CDTF">2025-05-29T09:31:00Z</dcterms:created>
  <dcterms:modified xsi:type="dcterms:W3CDTF">2025-06-17T03:04:59Z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