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32" yWindow="144" windowWidth="12528" windowHeight="11988"/>
  </bookViews>
  <sheets>
    <sheet name="Sheet1" sheetId="1" r:id="rId1"/>
  </sheets>
  <definedNames>
    <definedName name="_xlnm.Print_Titles" localSheetId="0">Sheet1!$2:$2</definedName>
  </definedNames>
  <calcPr calcId="145621"/>
</workbook>
</file>

<file path=xl/calcChain.xml><?xml version="1.0" encoding="utf-8"?>
<calcChain xmlns="http://schemas.openxmlformats.org/spreadsheetml/2006/main">
  <c r="L34" i="1" l="1"/>
  <c r="L35" i="1"/>
  <c r="L36" i="1"/>
  <c r="L39" i="1"/>
  <c r="L37" i="1"/>
  <c r="L38" i="1"/>
  <c r="L42" i="1"/>
  <c r="L41" i="1"/>
  <c r="L40" i="1"/>
  <c r="L43" i="1"/>
  <c r="J34" i="1"/>
  <c r="J35" i="1"/>
  <c r="J36" i="1"/>
  <c r="J39" i="1"/>
  <c r="J37" i="1"/>
  <c r="J38" i="1"/>
  <c r="J42" i="1"/>
  <c r="J41" i="1"/>
  <c r="J40" i="1"/>
  <c r="J43" i="1"/>
  <c r="M40" i="1" l="1"/>
  <c r="M34" i="1"/>
  <c r="M41" i="1"/>
  <c r="M42" i="1"/>
  <c r="M38" i="1"/>
  <c r="M36" i="1"/>
  <c r="M37" i="1"/>
  <c r="M39" i="1"/>
  <c r="M35" i="1"/>
  <c r="M43" i="1"/>
  <c r="J31" i="1"/>
  <c r="L31" i="1"/>
  <c r="M31" i="1" l="1"/>
  <c r="L45" i="1"/>
  <c r="L4" i="1"/>
  <c r="L3" i="1"/>
  <c r="L6" i="1"/>
  <c r="L7" i="1"/>
  <c r="L8" i="1"/>
  <c r="L9" i="1"/>
  <c r="L10" i="1"/>
  <c r="L11" i="1"/>
  <c r="L13" i="1"/>
  <c r="L12" i="1"/>
  <c r="L14" i="1"/>
  <c r="L15" i="1"/>
  <c r="L16" i="1"/>
  <c r="L17" i="1"/>
  <c r="L18" i="1"/>
  <c r="L19" i="1"/>
  <c r="L20" i="1"/>
  <c r="L21" i="1"/>
  <c r="L24" i="1"/>
  <c r="L22" i="1"/>
  <c r="L23" i="1"/>
  <c r="L25" i="1"/>
  <c r="L28" i="1"/>
  <c r="L26" i="1"/>
  <c r="L27" i="1"/>
  <c r="L29" i="1"/>
  <c r="L30" i="1"/>
  <c r="L32" i="1"/>
  <c r="L33" i="1"/>
  <c r="L44" i="1"/>
  <c r="L5" i="1"/>
  <c r="J4" i="1"/>
  <c r="J3" i="1"/>
  <c r="J6" i="1"/>
  <c r="J7" i="1"/>
  <c r="J8" i="1"/>
  <c r="J9" i="1"/>
  <c r="J10" i="1"/>
  <c r="J11" i="1"/>
  <c r="J13" i="1"/>
  <c r="J12" i="1"/>
  <c r="J14" i="1"/>
  <c r="J15" i="1"/>
  <c r="J16" i="1"/>
  <c r="J17" i="1"/>
  <c r="J18" i="1"/>
  <c r="J19" i="1"/>
  <c r="J20" i="1"/>
  <c r="J21" i="1"/>
  <c r="J24" i="1"/>
  <c r="J22" i="1"/>
  <c r="J23" i="1"/>
  <c r="J25" i="1"/>
  <c r="J28" i="1"/>
  <c r="J26" i="1"/>
  <c r="J27" i="1"/>
  <c r="J29" i="1"/>
  <c r="J30" i="1"/>
  <c r="J32" i="1"/>
  <c r="J33" i="1"/>
  <c r="J44" i="1"/>
  <c r="J45" i="1"/>
  <c r="J5" i="1"/>
  <c r="M45" i="1" l="1"/>
  <c r="M44" i="1"/>
  <c r="M4" i="1"/>
  <c r="M5" i="1"/>
  <c r="M21" i="1"/>
  <c r="M12" i="1"/>
  <c r="M7" i="1"/>
  <c r="M20" i="1"/>
  <c r="M13" i="1"/>
  <c r="M6" i="1"/>
  <c r="M26" i="1"/>
  <c r="M19" i="1"/>
  <c r="M3" i="1"/>
  <c r="M22" i="1"/>
  <c r="M15" i="1"/>
  <c r="M9" i="1"/>
  <c r="M30" i="1"/>
  <c r="M24" i="1"/>
  <c r="M14" i="1"/>
  <c r="M28" i="1"/>
  <c r="M18" i="1"/>
  <c r="M25" i="1"/>
  <c r="M17" i="1"/>
  <c r="M23" i="1"/>
  <c r="M16" i="1"/>
  <c r="M10" i="1"/>
  <c r="M8" i="1"/>
  <c r="M33" i="1"/>
  <c r="M32" i="1"/>
  <c r="M29" i="1"/>
  <c r="M27" i="1"/>
  <c r="M11" i="1"/>
</calcChain>
</file>

<file path=xl/sharedStrings.xml><?xml version="1.0" encoding="utf-8"?>
<sst xmlns="http://schemas.openxmlformats.org/spreadsheetml/2006/main" count="260" uniqueCount="143">
  <si>
    <t>报考单位</t>
  </si>
  <si>
    <t>岗位编码</t>
  </si>
  <si>
    <t>准考证号</t>
  </si>
  <si>
    <t>备注</t>
  </si>
  <si>
    <t>四川省革命伤残军人休养院
（四川省第一退役军人医院）</t>
  </si>
  <si>
    <t>200054001001</t>
  </si>
  <si>
    <t>200054001005</t>
  </si>
  <si>
    <t>200054001006</t>
  </si>
  <si>
    <t>四川省第二退役军人医院</t>
  </si>
  <si>
    <t>200054002016</t>
  </si>
  <si>
    <t>200054002017</t>
  </si>
  <si>
    <t>200054002018</t>
  </si>
  <si>
    <t>200054002019</t>
  </si>
  <si>
    <t>四川省第三退役军人医院</t>
  </si>
  <si>
    <t>李嘉</t>
  </si>
  <si>
    <t>笔试
成绩</t>
    <phoneticPr fontId="3" type="noConversion"/>
  </si>
  <si>
    <t>序号</t>
    <phoneticPr fontId="3" type="noConversion"/>
  </si>
  <si>
    <t>政策
加分</t>
    <phoneticPr fontId="3" type="noConversion"/>
  </si>
  <si>
    <t>总成绩</t>
    <phoneticPr fontId="3" type="noConversion"/>
  </si>
  <si>
    <t>岗位排名</t>
    <phoneticPr fontId="3" type="noConversion"/>
  </si>
  <si>
    <t>是否进入体检</t>
    <phoneticPr fontId="3" type="noConversion"/>
  </si>
  <si>
    <t>2</t>
    <phoneticPr fontId="3" type="noConversion"/>
  </si>
  <si>
    <t>1</t>
    <phoneticPr fontId="3" type="noConversion"/>
  </si>
  <si>
    <t>是</t>
    <phoneticPr fontId="3" type="noConversion"/>
  </si>
  <si>
    <t>1</t>
    <phoneticPr fontId="3" type="noConversion"/>
  </si>
  <si>
    <t>是</t>
    <phoneticPr fontId="3" type="noConversion"/>
  </si>
  <si>
    <t>3</t>
    <phoneticPr fontId="3" type="noConversion"/>
  </si>
  <si>
    <t>是</t>
    <phoneticPr fontId="3" type="noConversion"/>
  </si>
  <si>
    <t>是</t>
    <phoneticPr fontId="3" type="noConversion"/>
  </si>
  <si>
    <t>2</t>
    <phoneticPr fontId="3" type="noConversion"/>
  </si>
  <si>
    <t>是</t>
    <phoneticPr fontId="3" type="noConversion"/>
  </si>
  <si>
    <t>1</t>
    <phoneticPr fontId="3" type="noConversion"/>
  </si>
  <si>
    <t>招聘
人数</t>
    <phoneticPr fontId="3" type="noConversion"/>
  </si>
  <si>
    <t>笔试
总成绩</t>
    <phoneticPr fontId="3" type="noConversion"/>
  </si>
  <si>
    <t>笔试
总成绩
折合</t>
    <phoneticPr fontId="3" type="noConversion"/>
  </si>
  <si>
    <t>面试
成绩</t>
    <phoneticPr fontId="3" type="noConversion"/>
  </si>
  <si>
    <t>面试
成绩
折合</t>
    <phoneticPr fontId="3" type="noConversion"/>
  </si>
  <si>
    <t>四川省退役军人宣传教育中心</t>
    <phoneticPr fontId="3" type="noConversion"/>
  </si>
  <si>
    <t>王宽</t>
  </si>
  <si>
    <t>杜佳</t>
  </si>
  <si>
    <t>张林</t>
  </si>
  <si>
    <t>欧璋亚</t>
  </si>
  <si>
    <t>王垚</t>
  </si>
  <si>
    <t>吴航</t>
  </si>
  <si>
    <t>李嘉佳</t>
  </si>
  <si>
    <t>黄强</t>
  </si>
  <si>
    <t>李海妹</t>
  </si>
  <si>
    <t>刘雨书</t>
  </si>
  <si>
    <t>唐亚男</t>
  </si>
  <si>
    <t>桑江琳</t>
  </si>
  <si>
    <t>唐健红</t>
  </si>
  <si>
    <t>赵倩</t>
  </si>
  <si>
    <t>李江</t>
  </si>
  <si>
    <t>王梅</t>
  </si>
  <si>
    <t>李士颖</t>
  </si>
  <si>
    <t>何敏</t>
  </si>
  <si>
    <t>徐扬</t>
  </si>
  <si>
    <t>罗澜</t>
  </si>
  <si>
    <t>吕晓薇</t>
  </si>
  <si>
    <t>贺薪宇</t>
  </si>
  <si>
    <t>吴冬</t>
  </si>
  <si>
    <t>孙润</t>
  </si>
  <si>
    <t>何紫燕</t>
  </si>
  <si>
    <t>黎薇</t>
  </si>
  <si>
    <t>余婧</t>
  </si>
  <si>
    <t>杨昊橙</t>
  </si>
  <si>
    <t>曾珍</t>
  </si>
  <si>
    <t>张宇</t>
  </si>
  <si>
    <t>王学伟</t>
  </si>
  <si>
    <t>廖璠</t>
  </si>
  <si>
    <t>周月闵</t>
  </si>
  <si>
    <t>舒小桐</t>
  </si>
  <si>
    <t>李荷心</t>
  </si>
  <si>
    <t>李金玲</t>
  </si>
  <si>
    <t>张周钊</t>
  </si>
  <si>
    <t>蒋晨龙</t>
  </si>
  <si>
    <t>朱明</t>
  </si>
  <si>
    <t>谢洋瑜</t>
  </si>
  <si>
    <t>曹峻</t>
  </si>
  <si>
    <t>谭越曦</t>
  </si>
  <si>
    <t>1651210206127</t>
  </si>
  <si>
    <t>1651210204328</t>
  </si>
  <si>
    <t>1651210204603</t>
  </si>
  <si>
    <t>1651210206320</t>
  </si>
  <si>
    <t>1651210204301</t>
  </si>
  <si>
    <t>1651210205311</t>
  </si>
  <si>
    <t>1651210205807</t>
  </si>
  <si>
    <t>1651210205625</t>
  </si>
  <si>
    <t>1651210204610</t>
  </si>
  <si>
    <t>1651210204201</t>
  </si>
  <si>
    <t>1651210204730</t>
  </si>
  <si>
    <t>1651210204919</t>
  </si>
  <si>
    <t>1651210205123</t>
  </si>
  <si>
    <t>1651210205605</t>
  </si>
  <si>
    <t>1651210103003</t>
  </si>
  <si>
    <t>1651210100715</t>
  </si>
  <si>
    <t>1651210100727</t>
  </si>
  <si>
    <t>1651210103805</t>
  </si>
  <si>
    <t>1651210101401</t>
  </si>
  <si>
    <t>1651210103715</t>
  </si>
  <si>
    <t>1651210101527</t>
  </si>
  <si>
    <t>1651210205925</t>
  </si>
  <si>
    <t>1651210206406</t>
  </si>
  <si>
    <t>1651210206502</t>
  </si>
  <si>
    <t>1651210206112</t>
  </si>
  <si>
    <t>1651210206310</t>
  </si>
  <si>
    <t>1651210205112</t>
  </si>
  <si>
    <t>1651210412620</t>
  </si>
  <si>
    <t>1651211207824</t>
  </si>
  <si>
    <t>1651211510320</t>
  </si>
  <si>
    <t>1651210101219</t>
  </si>
  <si>
    <t>1651210411206</t>
  </si>
  <si>
    <t>1651210409727</t>
  </si>
  <si>
    <t>1651211204022</t>
  </si>
  <si>
    <t>1651210614806</t>
  </si>
  <si>
    <t>1651211307206</t>
  </si>
  <si>
    <t>1651211102512</t>
  </si>
  <si>
    <t>1651211406211</t>
  </si>
  <si>
    <t>1651990700527</t>
  </si>
  <si>
    <t>1651211003629</t>
  </si>
  <si>
    <t>1651211300125</t>
  </si>
  <si>
    <t>1651210306512</t>
  </si>
  <si>
    <t>1651990207603</t>
  </si>
  <si>
    <t>200054001008</t>
  </si>
  <si>
    <t>200054002009</t>
  </si>
  <si>
    <t>200054002013</t>
  </si>
  <si>
    <t>200054002015</t>
  </si>
  <si>
    <t>200054003020</t>
  </si>
  <si>
    <t>200054004021</t>
  </si>
  <si>
    <t>200054004022</t>
  </si>
  <si>
    <t>200054005023</t>
  </si>
  <si>
    <t>200054005024</t>
  </si>
  <si>
    <t>1</t>
    <phoneticPr fontId="3" type="noConversion"/>
  </si>
  <si>
    <t>四川省烈士纪念设施保护中心
（四川荣军博物馆）</t>
    <phoneticPr fontId="3" type="noConversion"/>
  </si>
  <si>
    <t>面试缺考</t>
    <phoneticPr fontId="3" type="noConversion"/>
  </si>
  <si>
    <t>面试过程中自愿放弃</t>
    <phoneticPr fontId="3" type="noConversion"/>
  </si>
  <si>
    <t>1</t>
    <phoneticPr fontId="3" type="noConversion"/>
  </si>
  <si>
    <t>2</t>
    <phoneticPr fontId="3" type="noConversion"/>
  </si>
  <si>
    <t>2</t>
    <phoneticPr fontId="3" type="noConversion"/>
  </si>
  <si>
    <t>是</t>
    <phoneticPr fontId="3" type="noConversion"/>
  </si>
  <si>
    <t>5</t>
    <phoneticPr fontId="3" type="noConversion"/>
  </si>
  <si>
    <t>考生
姓名</t>
    <phoneticPr fontId="3" type="noConversion"/>
  </si>
  <si>
    <t>四川省退役军人事务厅所属事业单位2025年下半年公开考试招聘工作人员
考试总成绩、岗位排名及进入体检人员名单（调整后）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</si>
</sst>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10" x14ac:knownFonts="1">
    <font>
      <sz val="10"/>
      <name val="Consolas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9"/>
      <name val="Consolas"/>
      <family val="3"/>
    </font>
    <font>
      <sz val="10"/>
      <name val="方正黑体简体"/>
      <family val="4"/>
      <charset val="134"/>
    </font>
    <font>
      <sz val="22"/>
      <name val="方正小标宋简体"/>
      <family val="3"/>
      <charset val="134"/>
    </font>
    <font>
      <sz val="9"/>
      <name val="宋体"/>
      <family val="3"/>
      <charset val="134"/>
      <scheme val="minor"/>
    </font>
    <font>
      <sz val="10"/>
      <color rgb="FFFF0000"/>
      <name val="Consolas"/>
      <family val="3"/>
    </font>
    <font>
      <sz val="10"/>
      <name val="Consolas"/>
      <family val="3"/>
    </font>
    <font>
      <sz val="9"/>
      <color rgb="FFFF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/>
  </cellStyleXfs>
  <cellXfs count="21">
    <xf numFmtId="0" fontId="0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0" fillId="2" borderId="0" xfId="0" applyFont="1" applyFill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0" fontId="0" fillId="3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7" fillId="2" borderId="0" xfId="0" applyFont="1" applyFill="1">
      <alignment vertical="center"/>
    </xf>
    <xf numFmtId="177" fontId="6" fillId="2" borderId="1" xfId="0" applyNumberFormat="1" applyFont="1" applyFill="1" applyBorder="1" applyAlignment="1">
      <alignment horizontal="center" vertical="center" wrapText="1"/>
    </xf>
    <xf numFmtId="177" fontId="6" fillId="3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0" zoomScaleNormal="90" workbookViewId="0">
      <pane ySplit="2" topLeftCell="A3" activePane="bottomLeft" state="frozen"/>
      <selection pane="bottomLeft" activeCell="J7" sqref="J7"/>
    </sheetView>
  </sheetViews>
  <sheetFormatPr defaultColWidth="10.33203125" defaultRowHeight="13.2" x14ac:dyDescent="0.25"/>
  <cols>
    <col min="1" max="1" width="4.88671875" style="14" customWidth="1"/>
    <col min="2" max="2" width="22.88671875" style="6" customWidth="1"/>
    <col min="3" max="3" width="8.109375" style="6" customWidth="1"/>
    <col min="4" max="4" width="13.6640625" style="6" customWidth="1"/>
    <col min="5" max="5" width="12.33203125" style="6" customWidth="1"/>
    <col min="6" max="6" width="5.77734375" style="6" customWidth="1"/>
    <col min="7" max="9" width="6.6640625" style="6" customWidth="1"/>
    <col min="10" max="10" width="8" style="6" customWidth="1"/>
    <col min="11" max="11" width="8" style="17" customWidth="1"/>
    <col min="12" max="12" width="8.44140625" style="17" customWidth="1"/>
    <col min="13" max="13" width="8.109375" style="17" customWidth="1"/>
    <col min="14" max="14" width="5.5546875" style="14" customWidth="1"/>
    <col min="15" max="15" width="5.44140625" style="14" customWidth="1"/>
    <col min="16" max="16" width="10.109375" style="14" customWidth="1"/>
    <col min="17" max="16384" width="10.33203125" style="6"/>
  </cols>
  <sheetData>
    <row r="1" spans="1:16" s="13" customFormat="1" ht="72.599999999999994" customHeight="1" x14ac:dyDescent="0.25">
      <c r="A1" s="20" t="s">
        <v>142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ht="43.05" customHeight="1" x14ac:dyDescent="0.25">
      <c r="A2" s="2" t="s">
        <v>16</v>
      </c>
      <c r="B2" s="1" t="s">
        <v>0</v>
      </c>
      <c r="C2" s="1" t="s">
        <v>141</v>
      </c>
      <c r="D2" s="1" t="s">
        <v>2</v>
      </c>
      <c r="E2" s="1" t="s">
        <v>1</v>
      </c>
      <c r="F2" s="1" t="s">
        <v>32</v>
      </c>
      <c r="G2" s="1" t="s">
        <v>15</v>
      </c>
      <c r="H2" s="1" t="s">
        <v>17</v>
      </c>
      <c r="I2" s="1" t="s">
        <v>33</v>
      </c>
      <c r="J2" s="1" t="s">
        <v>34</v>
      </c>
      <c r="K2" s="1" t="s">
        <v>35</v>
      </c>
      <c r="L2" s="1" t="s">
        <v>36</v>
      </c>
      <c r="M2" s="1" t="s">
        <v>18</v>
      </c>
      <c r="N2" s="1" t="s">
        <v>19</v>
      </c>
      <c r="O2" s="1" t="s">
        <v>20</v>
      </c>
      <c r="P2" s="1" t="s">
        <v>3</v>
      </c>
    </row>
    <row r="3" spans="1:16" s="12" customFormat="1" ht="25.05" customHeight="1" x14ac:dyDescent="0.25">
      <c r="A3" s="7">
        <v>1</v>
      </c>
      <c r="B3" s="5" t="s">
        <v>4</v>
      </c>
      <c r="C3" s="5" t="s">
        <v>38</v>
      </c>
      <c r="D3" s="5" t="s">
        <v>80</v>
      </c>
      <c r="E3" s="5" t="s">
        <v>5</v>
      </c>
      <c r="F3" s="5" t="s">
        <v>132</v>
      </c>
      <c r="G3" s="3">
        <v>63</v>
      </c>
      <c r="H3" s="4"/>
      <c r="I3" s="3">
        <v>63</v>
      </c>
      <c r="J3" s="3">
        <f t="shared" ref="J3:J10" si="0">I3*0.5</f>
        <v>31.5</v>
      </c>
      <c r="K3" s="15">
        <v>81.400000000000006</v>
      </c>
      <c r="L3" s="3">
        <f t="shared" ref="L3:L10" si="1">K3*0.5</f>
        <v>40.700000000000003</v>
      </c>
      <c r="M3" s="3">
        <f t="shared" ref="M3:M10" si="2">J3+L3</f>
        <v>72.2</v>
      </c>
      <c r="N3" s="5" t="s">
        <v>22</v>
      </c>
      <c r="O3" s="5" t="s">
        <v>27</v>
      </c>
      <c r="P3" s="7"/>
    </row>
    <row r="4" spans="1:16" s="12" customFormat="1" ht="25.05" customHeight="1" x14ac:dyDescent="0.25">
      <c r="A4" s="7">
        <v>2</v>
      </c>
      <c r="B4" s="5" t="s">
        <v>4</v>
      </c>
      <c r="C4" s="5" t="s">
        <v>39</v>
      </c>
      <c r="D4" s="5" t="s">
        <v>81</v>
      </c>
      <c r="E4" s="5" t="s">
        <v>5</v>
      </c>
      <c r="F4" s="5" t="s">
        <v>22</v>
      </c>
      <c r="G4" s="3">
        <v>56</v>
      </c>
      <c r="H4" s="4"/>
      <c r="I4" s="3">
        <v>56</v>
      </c>
      <c r="J4" s="3">
        <f t="shared" si="0"/>
        <v>28</v>
      </c>
      <c r="K4" s="15">
        <v>76.099999999999994</v>
      </c>
      <c r="L4" s="3">
        <f t="shared" si="1"/>
        <v>38.049999999999997</v>
      </c>
      <c r="M4" s="3">
        <f t="shared" si="2"/>
        <v>66.05</v>
      </c>
      <c r="N4" s="5" t="s">
        <v>21</v>
      </c>
      <c r="O4" s="5"/>
      <c r="P4" s="7"/>
    </row>
    <row r="5" spans="1:16" s="11" customFormat="1" ht="25.05" customHeight="1" x14ac:dyDescent="0.25">
      <c r="A5" s="8">
        <v>3</v>
      </c>
      <c r="B5" s="9" t="s">
        <v>4</v>
      </c>
      <c r="C5" s="9" t="s">
        <v>40</v>
      </c>
      <c r="D5" s="9" t="s">
        <v>82</v>
      </c>
      <c r="E5" s="9" t="s">
        <v>6</v>
      </c>
      <c r="F5" s="9" t="s">
        <v>22</v>
      </c>
      <c r="G5" s="10">
        <v>65</v>
      </c>
      <c r="H5" s="18"/>
      <c r="I5" s="10">
        <v>65</v>
      </c>
      <c r="J5" s="10">
        <f t="shared" si="0"/>
        <v>32.5</v>
      </c>
      <c r="K5" s="16">
        <v>80.400000000000006</v>
      </c>
      <c r="L5" s="10">
        <f t="shared" si="1"/>
        <v>40.200000000000003</v>
      </c>
      <c r="M5" s="10">
        <f t="shared" si="2"/>
        <v>72.7</v>
      </c>
      <c r="N5" s="9" t="s">
        <v>136</v>
      </c>
      <c r="O5" s="8" t="s">
        <v>27</v>
      </c>
      <c r="P5" s="8"/>
    </row>
    <row r="6" spans="1:16" s="11" customFormat="1" ht="25.05" customHeight="1" x14ac:dyDescent="0.25">
      <c r="A6" s="8">
        <v>4</v>
      </c>
      <c r="B6" s="9" t="s">
        <v>4</v>
      </c>
      <c r="C6" s="9" t="s">
        <v>42</v>
      </c>
      <c r="D6" s="9" t="s">
        <v>84</v>
      </c>
      <c r="E6" s="9" t="s">
        <v>6</v>
      </c>
      <c r="F6" s="9" t="s">
        <v>132</v>
      </c>
      <c r="G6" s="10">
        <v>61</v>
      </c>
      <c r="H6" s="18"/>
      <c r="I6" s="10">
        <v>61</v>
      </c>
      <c r="J6" s="10">
        <f t="shared" si="0"/>
        <v>30.5</v>
      </c>
      <c r="K6" s="16">
        <v>82.4</v>
      </c>
      <c r="L6" s="10">
        <f t="shared" si="1"/>
        <v>41.2</v>
      </c>
      <c r="M6" s="10">
        <f t="shared" si="2"/>
        <v>71.7</v>
      </c>
      <c r="N6" s="9" t="s">
        <v>137</v>
      </c>
      <c r="O6" s="9"/>
      <c r="P6" s="9"/>
    </row>
    <row r="7" spans="1:16" s="11" customFormat="1" ht="25.05" customHeight="1" x14ac:dyDescent="0.25">
      <c r="A7" s="8">
        <v>5</v>
      </c>
      <c r="B7" s="9" t="s">
        <v>4</v>
      </c>
      <c r="C7" s="9" t="s">
        <v>41</v>
      </c>
      <c r="D7" s="9" t="s">
        <v>83</v>
      </c>
      <c r="E7" s="9" t="s">
        <v>6</v>
      </c>
      <c r="F7" s="9" t="s">
        <v>132</v>
      </c>
      <c r="G7" s="10">
        <v>63</v>
      </c>
      <c r="H7" s="18"/>
      <c r="I7" s="10">
        <v>63</v>
      </c>
      <c r="J7" s="10">
        <f t="shared" si="0"/>
        <v>31.5</v>
      </c>
      <c r="K7" s="16">
        <v>79.3</v>
      </c>
      <c r="L7" s="10">
        <f t="shared" si="1"/>
        <v>39.65</v>
      </c>
      <c r="M7" s="10">
        <f t="shared" si="2"/>
        <v>71.150000000000006</v>
      </c>
      <c r="N7" s="9" t="s">
        <v>26</v>
      </c>
      <c r="O7" s="9"/>
      <c r="P7" s="9"/>
    </row>
    <row r="8" spans="1:16" s="12" customFormat="1" ht="25.05" customHeight="1" x14ac:dyDescent="0.25">
      <c r="A8" s="7">
        <v>6</v>
      </c>
      <c r="B8" s="5" t="s">
        <v>4</v>
      </c>
      <c r="C8" s="5" t="s">
        <v>43</v>
      </c>
      <c r="D8" s="5" t="s">
        <v>85</v>
      </c>
      <c r="E8" s="5" t="s">
        <v>7</v>
      </c>
      <c r="F8" s="5" t="s">
        <v>22</v>
      </c>
      <c r="G8" s="3">
        <v>61</v>
      </c>
      <c r="H8" s="4"/>
      <c r="I8" s="3">
        <v>61</v>
      </c>
      <c r="J8" s="3">
        <f t="shared" si="0"/>
        <v>30.5</v>
      </c>
      <c r="K8" s="15">
        <v>79.400000000000006</v>
      </c>
      <c r="L8" s="3">
        <f t="shared" si="1"/>
        <v>39.700000000000003</v>
      </c>
      <c r="M8" s="3">
        <f t="shared" si="2"/>
        <v>70.2</v>
      </c>
      <c r="N8" s="5" t="s">
        <v>22</v>
      </c>
      <c r="O8" s="5" t="s">
        <v>28</v>
      </c>
      <c r="P8" s="5"/>
    </row>
    <row r="9" spans="1:16" s="12" customFormat="1" ht="25.05" customHeight="1" x14ac:dyDescent="0.25">
      <c r="A9" s="7">
        <v>7</v>
      </c>
      <c r="B9" s="5" t="s">
        <v>4</v>
      </c>
      <c r="C9" s="5" t="s">
        <v>44</v>
      </c>
      <c r="D9" s="5" t="s">
        <v>86</v>
      </c>
      <c r="E9" s="5" t="s">
        <v>7</v>
      </c>
      <c r="F9" s="5" t="s">
        <v>22</v>
      </c>
      <c r="G9" s="3">
        <v>54</v>
      </c>
      <c r="H9" s="4"/>
      <c r="I9" s="3">
        <v>54</v>
      </c>
      <c r="J9" s="3">
        <f t="shared" si="0"/>
        <v>27</v>
      </c>
      <c r="K9" s="15">
        <v>82.3</v>
      </c>
      <c r="L9" s="3">
        <f t="shared" si="1"/>
        <v>41.15</v>
      </c>
      <c r="M9" s="3">
        <f t="shared" si="2"/>
        <v>68.150000000000006</v>
      </c>
      <c r="N9" s="5" t="s">
        <v>21</v>
      </c>
      <c r="O9" s="5"/>
      <c r="P9" s="5"/>
    </row>
    <row r="10" spans="1:16" s="12" customFormat="1" ht="25.05" customHeight="1" x14ac:dyDescent="0.25">
      <c r="A10" s="7">
        <v>8</v>
      </c>
      <c r="B10" s="5" t="s">
        <v>4</v>
      </c>
      <c r="C10" s="5" t="s">
        <v>45</v>
      </c>
      <c r="D10" s="5" t="s">
        <v>87</v>
      </c>
      <c r="E10" s="5" t="s">
        <v>7</v>
      </c>
      <c r="F10" s="5" t="s">
        <v>22</v>
      </c>
      <c r="G10" s="3">
        <v>51</v>
      </c>
      <c r="H10" s="4"/>
      <c r="I10" s="3">
        <v>51</v>
      </c>
      <c r="J10" s="3">
        <f t="shared" si="0"/>
        <v>25.5</v>
      </c>
      <c r="K10" s="15">
        <v>77.3</v>
      </c>
      <c r="L10" s="3">
        <f t="shared" si="1"/>
        <v>38.65</v>
      </c>
      <c r="M10" s="3">
        <f t="shared" si="2"/>
        <v>64.150000000000006</v>
      </c>
      <c r="N10" s="5" t="s">
        <v>26</v>
      </c>
      <c r="O10" s="5"/>
      <c r="P10" s="5"/>
    </row>
    <row r="11" spans="1:16" s="11" customFormat="1" ht="25.05" customHeight="1" x14ac:dyDescent="0.25">
      <c r="A11" s="8">
        <v>9</v>
      </c>
      <c r="B11" s="9" t="s">
        <v>4</v>
      </c>
      <c r="C11" s="9" t="s">
        <v>46</v>
      </c>
      <c r="D11" s="9" t="s">
        <v>88</v>
      </c>
      <c r="E11" s="9" t="s">
        <v>123</v>
      </c>
      <c r="F11" s="9" t="s">
        <v>22</v>
      </c>
      <c r="G11" s="10">
        <v>56</v>
      </c>
      <c r="H11" s="18"/>
      <c r="I11" s="10">
        <v>56</v>
      </c>
      <c r="J11" s="10">
        <f t="shared" ref="J11:J43" si="3">I11*0.5</f>
        <v>28</v>
      </c>
      <c r="K11" s="16">
        <v>80.7</v>
      </c>
      <c r="L11" s="10">
        <f t="shared" ref="L11:L43" si="4">K11*0.5</f>
        <v>40.35</v>
      </c>
      <c r="M11" s="10">
        <f t="shared" ref="M11:M45" si="5">J11+L11</f>
        <v>68.349999999999994</v>
      </c>
      <c r="N11" s="9" t="s">
        <v>24</v>
      </c>
      <c r="O11" s="9" t="s">
        <v>25</v>
      </c>
      <c r="P11" s="9"/>
    </row>
    <row r="12" spans="1:16" s="12" customFormat="1" ht="25.05" customHeight="1" x14ac:dyDescent="0.25">
      <c r="A12" s="7">
        <v>10</v>
      </c>
      <c r="B12" s="5" t="s">
        <v>8</v>
      </c>
      <c r="C12" s="5" t="s">
        <v>48</v>
      </c>
      <c r="D12" s="5" t="s">
        <v>90</v>
      </c>
      <c r="E12" s="5" t="s">
        <v>124</v>
      </c>
      <c r="F12" s="5" t="s">
        <v>22</v>
      </c>
      <c r="G12" s="15">
        <v>71</v>
      </c>
      <c r="H12" s="4"/>
      <c r="I12" s="3">
        <v>71</v>
      </c>
      <c r="J12" s="3">
        <f>I12*0.5</f>
        <v>35.5</v>
      </c>
      <c r="K12" s="15">
        <v>81.2</v>
      </c>
      <c r="L12" s="3">
        <f>K12*0.5</f>
        <v>40.6</v>
      </c>
      <c r="M12" s="3">
        <f>J12+L12</f>
        <v>76.099999999999994</v>
      </c>
      <c r="N12" s="5" t="s">
        <v>136</v>
      </c>
      <c r="O12" s="5" t="s">
        <v>30</v>
      </c>
      <c r="P12" s="7"/>
    </row>
    <row r="13" spans="1:16" s="12" customFormat="1" ht="25.05" customHeight="1" x14ac:dyDescent="0.25">
      <c r="A13" s="7">
        <v>11</v>
      </c>
      <c r="B13" s="5" t="s">
        <v>8</v>
      </c>
      <c r="C13" s="5" t="s">
        <v>47</v>
      </c>
      <c r="D13" s="5" t="s">
        <v>89</v>
      </c>
      <c r="E13" s="5" t="s">
        <v>124</v>
      </c>
      <c r="F13" s="5" t="s">
        <v>22</v>
      </c>
      <c r="G13" s="15">
        <v>75</v>
      </c>
      <c r="H13" s="4"/>
      <c r="I13" s="3">
        <v>75</v>
      </c>
      <c r="J13" s="3">
        <f t="shared" si="3"/>
        <v>37.5</v>
      </c>
      <c r="K13" s="15">
        <v>0</v>
      </c>
      <c r="L13" s="3">
        <f t="shared" si="4"/>
        <v>0</v>
      </c>
      <c r="M13" s="3">
        <f t="shared" si="5"/>
        <v>37.5</v>
      </c>
      <c r="N13" s="5"/>
      <c r="O13" s="5"/>
      <c r="P13" s="7" t="s">
        <v>134</v>
      </c>
    </row>
    <row r="14" spans="1:16" s="11" customFormat="1" ht="25.05" customHeight="1" x14ac:dyDescent="0.25">
      <c r="A14" s="8">
        <v>12</v>
      </c>
      <c r="B14" s="9" t="s">
        <v>8</v>
      </c>
      <c r="C14" s="9" t="s">
        <v>49</v>
      </c>
      <c r="D14" s="9" t="s">
        <v>91</v>
      </c>
      <c r="E14" s="9" t="s">
        <v>125</v>
      </c>
      <c r="F14" s="9" t="s">
        <v>132</v>
      </c>
      <c r="G14" s="16">
        <v>71</v>
      </c>
      <c r="H14" s="18"/>
      <c r="I14" s="10">
        <v>71</v>
      </c>
      <c r="J14" s="10">
        <f>I14*0.5</f>
        <v>35.5</v>
      </c>
      <c r="K14" s="16">
        <v>78.8</v>
      </c>
      <c r="L14" s="10">
        <f>K14*0.5</f>
        <v>39.4</v>
      </c>
      <c r="M14" s="10">
        <f>J14+L14</f>
        <v>74.900000000000006</v>
      </c>
      <c r="N14" s="9" t="s">
        <v>136</v>
      </c>
      <c r="O14" s="9" t="s">
        <v>30</v>
      </c>
      <c r="P14" s="8"/>
    </row>
    <row r="15" spans="1:16" s="11" customFormat="1" ht="25.05" customHeight="1" x14ac:dyDescent="0.25">
      <c r="A15" s="8">
        <v>13</v>
      </c>
      <c r="B15" s="9" t="s">
        <v>8</v>
      </c>
      <c r="C15" s="9" t="s">
        <v>50</v>
      </c>
      <c r="D15" s="9" t="s">
        <v>92</v>
      </c>
      <c r="E15" s="9" t="s">
        <v>125</v>
      </c>
      <c r="F15" s="9" t="s">
        <v>22</v>
      </c>
      <c r="G15" s="16">
        <v>66</v>
      </c>
      <c r="H15" s="18"/>
      <c r="I15" s="10">
        <v>66</v>
      </c>
      <c r="J15" s="10">
        <f t="shared" si="3"/>
        <v>33</v>
      </c>
      <c r="K15" s="16">
        <v>75.599999999999994</v>
      </c>
      <c r="L15" s="10">
        <f t="shared" si="4"/>
        <v>37.799999999999997</v>
      </c>
      <c r="M15" s="10">
        <f t="shared" si="5"/>
        <v>70.8</v>
      </c>
      <c r="N15" s="9" t="s">
        <v>138</v>
      </c>
      <c r="O15" s="9"/>
      <c r="P15" s="8"/>
    </row>
    <row r="16" spans="1:16" s="11" customFormat="1" ht="25.05" customHeight="1" x14ac:dyDescent="0.25">
      <c r="A16" s="8">
        <v>14</v>
      </c>
      <c r="B16" s="9" t="s">
        <v>8</v>
      </c>
      <c r="C16" s="9" t="s">
        <v>51</v>
      </c>
      <c r="D16" s="9" t="s">
        <v>93</v>
      </c>
      <c r="E16" s="9" t="s">
        <v>125</v>
      </c>
      <c r="F16" s="9" t="s">
        <v>22</v>
      </c>
      <c r="G16" s="16">
        <v>66</v>
      </c>
      <c r="H16" s="18"/>
      <c r="I16" s="10">
        <v>66</v>
      </c>
      <c r="J16" s="10">
        <f t="shared" si="3"/>
        <v>33</v>
      </c>
      <c r="K16" s="16">
        <v>34.799999999999997</v>
      </c>
      <c r="L16" s="10">
        <f t="shared" si="4"/>
        <v>17.399999999999999</v>
      </c>
      <c r="M16" s="10">
        <f t="shared" si="5"/>
        <v>50.4</v>
      </c>
      <c r="N16" s="19"/>
      <c r="O16" s="9"/>
      <c r="P16" s="18" t="s">
        <v>135</v>
      </c>
    </row>
    <row r="17" spans="1:16" s="12" customFormat="1" ht="25.05" customHeight="1" x14ac:dyDescent="0.25">
      <c r="A17" s="7">
        <v>15</v>
      </c>
      <c r="B17" s="5" t="s">
        <v>8</v>
      </c>
      <c r="C17" s="5" t="s">
        <v>52</v>
      </c>
      <c r="D17" s="5" t="s">
        <v>94</v>
      </c>
      <c r="E17" s="5" t="s">
        <v>126</v>
      </c>
      <c r="F17" s="5" t="s">
        <v>22</v>
      </c>
      <c r="G17" s="3">
        <v>75</v>
      </c>
      <c r="H17" s="4"/>
      <c r="I17" s="3">
        <v>75</v>
      </c>
      <c r="J17" s="3">
        <f t="shared" si="3"/>
        <v>37.5</v>
      </c>
      <c r="K17" s="15">
        <v>80.7</v>
      </c>
      <c r="L17" s="3">
        <f t="shared" si="4"/>
        <v>40.35</v>
      </c>
      <c r="M17" s="3">
        <f t="shared" si="5"/>
        <v>77.849999999999994</v>
      </c>
      <c r="N17" s="5" t="s">
        <v>31</v>
      </c>
      <c r="O17" s="5" t="s">
        <v>30</v>
      </c>
      <c r="P17" s="7"/>
    </row>
    <row r="18" spans="1:16" s="12" customFormat="1" ht="25.05" customHeight="1" x14ac:dyDescent="0.25">
      <c r="A18" s="7">
        <v>16</v>
      </c>
      <c r="B18" s="5" t="s">
        <v>8</v>
      </c>
      <c r="C18" s="5" t="s">
        <v>53</v>
      </c>
      <c r="D18" s="5" t="s">
        <v>95</v>
      </c>
      <c r="E18" s="5" t="s">
        <v>126</v>
      </c>
      <c r="F18" s="5" t="s">
        <v>22</v>
      </c>
      <c r="G18" s="3">
        <v>67</v>
      </c>
      <c r="H18" s="4"/>
      <c r="I18" s="3">
        <v>67</v>
      </c>
      <c r="J18" s="3">
        <f t="shared" si="3"/>
        <v>33.5</v>
      </c>
      <c r="K18" s="15">
        <v>75.3</v>
      </c>
      <c r="L18" s="3">
        <f t="shared" si="4"/>
        <v>37.65</v>
      </c>
      <c r="M18" s="3">
        <f t="shared" si="5"/>
        <v>71.150000000000006</v>
      </c>
      <c r="N18" s="5" t="s">
        <v>29</v>
      </c>
      <c r="O18" s="5"/>
      <c r="P18" s="7"/>
    </row>
    <row r="19" spans="1:16" s="11" customFormat="1" ht="25.05" customHeight="1" x14ac:dyDescent="0.25">
      <c r="A19" s="8">
        <v>17</v>
      </c>
      <c r="B19" s="9" t="s">
        <v>8</v>
      </c>
      <c r="C19" s="9" t="s">
        <v>54</v>
      </c>
      <c r="D19" s="9" t="s">
        <v>96</v>
      </c>
      <c r="E19" s="9" t="s">
        <v>9</v>
      </c>
      <c r="F19" s="9" t="s">
        <v>21</v>
      </c>
      <c r="G19" s="10">
        <v>69</v>
      </c>
      <c r="H19" s="18"/>
      <c r="I19" s="10">
        <v>69</v>
      </c>
      <c r="J19" s="10">
        <f t="shared" si="3"/>
        <v>34.5</v>
      </c>
      <c r="K19" s="16">
        <v>82.5</v>
      </c>
      <c r="L19" s="10">
        <f t="shared" si="4"/>
        <v>41.25</v>
      </c>
      <c r="M19" s="10">
        <f t="shared" si="5"/>
        <v>75.75</v>
      </c>
      <c r="N19" s="9" t="s">
        <v>31</v>
      </c>
      <c r="O19" s="9" t="s">
        <v>30</v>
      </c>
      <c r="P19" s="8"/>
    </row>
    <row r="20" spans="1:16" s="11" customFormat="1" ht="25.05" customHeight="1" x14ac:dyDescent="0.25">
      <c r="A20" s="8">
        <v>18</v>
      </c>
      <c r="B20" s="9" t="s">
        <v>8</v>
      </c>
      <c r="C20" s="9" t="s">
        <v>55</v>
      </c>
      <c r="D20" s="9" t="s">
        <v>97</v>
      </c>
      <c r="E20" s="9" t="s">
        <v>9</v>
      </c>
      <c r="F20" s="9" t="s">
        <v>21</v>
      </c>
      <c r="G20" s="10">
        <v>58</v>
      </c>
      <c r="H20" s="18"/>
      <c r="I20" s="10">
        <v>58</v>
      </c>
      <c r="J20" s="10">
        <f t="shared" si="3"/>
        <v>29</v>
      </c>
      <c r="K20" s="16">
        <v>83.1</v>
      </c>
      <c r="L20" s="10">
        <f t="shared" si="4"/>
        <v>41.55</v>
      </c>
      <c r="M20" s="10">
        <f t="shared" si="5"/>
        <v>70.55</v>
      </c>
      <c r="N20" s="9" t="s">
        <v>29</v>
      </c>
      <c r="O20" s="9" t="s">
        <v>30</v>
      </c>
      <c r="P20" s="8"/>
    </row>
    <row r="21" spans="1:16" s="12" customFormat="1" ht="25.05" customHeight="1" x14ac:dyDescent="0.25">
      <c r="A21" s="7">
        <v>19</v>
      </c>
      <c r="B21" s="5" t="s">
        <v>8</v>
      </c>
      <c r="C21" s="5" t="s">
        <v>56</v>
      </c>
      <c r="D21" s="5" t="s">
        <v>98</v>
      </c>
      <c r="E21" s="5" t="s">
        <v>10</v>
      </c>
      <c r="F21" s="5" t="s">
        <v>22</v>
      </c>
      <c r="G21" s="3">
        <v>77</v>
      </c>
      <c r="H21" s="4"/>
      <c r="I21" s="3">
        <v>77</v>
      </c>
      <c r="J21" s="3">
        <f t="shared" si="3"/>
        <v>38.5</v>
      </c>
      <c r="K21" s="15">
        <v>78.2</v>
      </c>
      <c r="L21" s="3">
        <f t="shared" si="4"/>
        <v>39.1</v>
      </c>
      <c r="M21" s="3">
        <f t="shared" si="5"/>
        <v>77.599999999999994</v>
      </c>
      <c r="N21" s="5" t="s">
        <v>136</v>
      </c>
      <c r="O21" s="5" t="s">
        <v>139</v>
      </c>
      <c r="P21" s="7"/>
    </row>
    <row r="22" spans="1:16" s="12" customFormat="1" ht="25.05" customHeight="1" x14ac:dyDescent="0.25">
      <c r="A22" s="7">
        <v>20</v>
      </c>
      <c r="B22" s="5" t="s">
        <v>8</v>
      </c>
      <c r="C22" s="5" t="s">
        <v>58</v>
      </c>
      <c r="D22" s="5" t="s">
        <v>100</v>
      </c>
      <c r="E22" s="5" t="s">
        <v>10</v>
      </c>
      <c r="F22" s="5" t="s">
        <v>22</v>
      </c>
      <c r="G22" s="3">
        <v>58</v>
      </c>
      <c r="H22" s="4"/>
      <c r="I22" s="3">
        <v>58</v>
      </c>
      <c r="J22" s="3">
        <f>I22*0.5</f>
        <v>29</v>
      </c>
      <c r="K22" s="15">
        <v>83.8</v>
      </c>
      <c r="L22" s="3">
        <f>K22*0.5</f>
        <v>41.9</v>
      </c>
      <c r="M22" s="3">
        <f>J22+L22</f>
        <v>70.900000000000006</v>
      </c>
      <c r="N22" s="5" t="s">
        <v>138</v>
      </c>
      <c r="O22" s="5"/>
      <c r="P22" s="7"/>
    </row>
    <row r="23" spans="1:16" s="12" customFormat="1" ht="25.05" customHeight="1" x14ac:dyDescent="0.25">
      <c r="A23" s="7">
        <v>21</v>
      </c>
      <c r="B23" s="5" t="s">
        <v>8</v>
      </c>
      <c r="C23" s="5" t="s">
        <v>57</v>
      </c>
      <c r="D23" s="5" t="s">
        <v>99</v>
      </c>
      <c r="E23" s="5" t="s">
        <v>10</v>
      </c>
      <c r="F23" s="5" t="s">
        <v>22</v>
      </c>
      <c r="G23" s="3">
        <v>75</v>
      </c>
      <c r="H23" s="4"/>
      <c r="I23" s="3">
        <v>75</v>
      </c>
      <c r="J23" s="3">
        <f>I23*0.5</f>
        <v>37.5</v>
      </c>
      <c r="K23" s="15">
        <v>0</v>
      </c>
      <c r="L23" s="3">
        <f>K23*0.5</f>
        <v>0</v>
      </c>
      <c r="M23" s="3">
        <f>J23+L23</f>
        <v>37.5</v>
      </c>
      <c r="N23" s="5"/>
      <c r="O23" s="5"/>
      <c r="P23" s="7" t="s">
        <v>134</v>
      </c>
    </row>
    <row r="24" spans="1:16" s="11" customFormat="1" ht="25.05" customHeight="1" x14ac:dyDescent="0.25">
      <c r="A24" s="8">
        <v>22</v>
      </c>
      <c r="B24" s="9" t="s">
        <v>8</v>
      </c>
      <c r="C24" s="9" t="s">
        <v>59</v>
      </c>
      <c r="D24" s="9" t="s">
        <v>101</v>
      </c>
      <c r="E24" s="9" t="s">
        <v>11</v>
      </c>
      <c r="F24" s="9" t="s">
        <v>21</v>
      </c>
      <c r="G24" s="10">
        <v>73</v>
      </c>
      <c r="H24" s="18">
        <v>6</v>
      </c>
      <c r="I24" s="10">
        <v>79</v>
      </c>
      <c r="J24" s="10">
        <f t="shared" si="3"/>
        <v>39.5</v>
      </c>
      <c r="K24" s="16">
        <v>85.4</v>
      </c>
      <c r="L24" s="10">
        <f t="shared" si="4"/>
        <v>42.7</v>
      </c>
      <c r="M24" s="10">
        <f t="shared" si="5"/>
        <v>82.2</v>
      </c>
      <c r="N24" s="9" t="s">
        <v>136</v>
      </c>
      <c r="O24" s="8" t="s">
        <v>23</v>
      </c>
      <c r="P24" s="8"/>
    </row>
    <row r="25" spans="1:16" s="11" customFormat="1" ht="25.05" customHeight="1" x14ac:dyDescent="0.25">
      <c r="A25" s="8">
        <v>23</v>
      </c>
      <c r="B25" s="9" t="s">
        <v>8</v>
      </c>
      <c r="C25" s="9" t="s">
        <v>60</v>
      </c>
      <c r="D25" s="9" t="s">
        <v>102</v>
      </c>
      <c r="E25" s="9" t="s">
        <v>11</v>
      </c>
      <c r="F25" s="9" t="s">
        <v>21</v>
      </c>
      <c r="G25" s="10">
        <v>64</v>
      </c>
      <c r="H25" s="18"/>
      <c r="I25" s="10">
        <v>64</v>
      </c>
      <c r="J25" s="10">
        <f t="shared" si="3"/>
        <v>32</v>
      </c>
      <c r="K25" s="16">
        <v>85.4</v>
      </c>
      <c r="L25" s="10">
        <f t="shared" si="4"/>
        <v>42.7</v>
      </c>
      <c r="M25" s="10">
        <f t="shared" si="5"/>
        <v>74.7</v>
      </c>
      <c r="N25" s="9" t="s">
        <v>138</v>
      </c>
      <c r="O25" s="9" t="s">
        <v>30</v>
      </c>
      <c r="P25" s="8"/>
    </row>
    <row r="26" spans="1:16" s="11" customFormat="1" ht="25.05" customHeight="1" x14ac:dyDescent="0.25">
      <c r="A26" s="8">
        <v>24</v>
      </c>
      <c r="B26" s="9" t="s">
        <v>8</v>
      </c>
      <c r="C26" s="9" t="s">
        <v>62</v>
      </c>
      <c r="D26" s="9" t="s">
        <v>104</v>
      </c>
      <c r="E26" s="9" t="s">
        <v>11</v>
      </c>
      <c r="F26" s="9" t="s">
        <v>21</v>
      </c>
      <c r="G26" s="10">
        <v>60</v>
      </c>
      <c r="H26" s="18"/>
      <c r="I26" s="10">
        <v>60</v>
      </c>
      <c r="J26" s="10">
        <f>I26*0.5</f>
        <v>30</v>
      </c>
      <c r="K26" s="16">
        <v>84.4</v>
      </c>
      <c r="L26" s="10">
        <f>K26*0.5</f>
        <v>42.2</v>
      </c>
      <c r="M26" s="10">
        <f>J26+L26</f>
        <v>72.2</v>
      </c>
      <c r="N26" s="9" t="s">
        <v>26</v>
      </c>
      <c r="O26" s="9"/>
      <c r="P26" s="8"/>
    </row>
    <row r="27" spans="1:16" s="11" customFormat="1" ht="25.05" customHeight="1" x14ac:dyDescent="0.25">
      <c r="A27" s="8">
        <v>25</v>
      </c>
      <c r="B27" s="9" t="s">
        <v>8</v>
      </c>
      <c r="C27" s="8" t="s">
        <v>14</v>
      </c>
      <c r="D27" s="8" t="s">
        <v>106</v>
      </c>
      <c r="E27" s="8" t="s">
        <v>11</v>
      </c>
      <c r="F27" s="8">
        <v>2</v>
      </c>
      <c r="G27" s="10">
        <v>58</v>
      </c>
      <c r="H27" s="18"/>
      <c r="I27" s="10">
        <v>58</v>
      </c>
      <c r="J27" s="10">
        <f>I27*0.5</f>
        <v>29</v>
      </c>
      <c r="K27" s="16">
        <v>85.8</v>
      </c>
      <c r="L27" s="10">
        <f>K27*0.5</f>
        <v>42.9</v>
      </c>
      <c r="M27" s="10">
        <f>J27+L27</f>
        <v>71.900000000000006</v>
      </c>
      <c r="N27" s="8">
        <v>4</v>
      </c>
      <c r="O27" s="8"/>
      <c r="P27" s="8"/>
    </row>
    <row r="28" spans="1:16" s="11" customFormat="1" ht="25.05" customHeight="1" x14ac:dyDescent="0.25">
      <c r="A28" s="8">
        <v>26</v>
      </c>
      <c r="B28" s="9" t="s">
        <v>8</v>
      </c>
      <c r="C28" s="9" t="s">
        <v>61</v>
      </c>
      <c r="D28" s="9" t="s">
        <v>103</v>
      </c>
      <c r="E28" s="9" t="s">
        <v>11</v>
      </c>
      <c r="F28" s="9" t="s">
        <v>21</v>
      </c>
      <c r="G28" s="10">
        <v>62</v>
      </c>
      <c r="H28" s="18"/>
      <c r="I28" s="10">
        <v>62</v>
      </c>
      <c r="J28" s="10">
        <f t="shared" si="3"/>
        <v>31</v>
      </c>
      <c r="K28" s="16">
        <v>79.400000000000006</v>
      </c>
      <c r="L28" s="10">
        <f t="shared" si="4"/>
        <v>39.700000000000003</v>
      </c>
      <c r="M28" s="10">
        <f t="shared" si="5"/>
        <v>70.7</v>
      </c>
      <c r="N28" s="9" t="s">
        <v>140</v>
      </c>
      <c r="O28" s="9"/>
      <c r="P28" s="8"/>
    </row>
    <row r="29" spans="1:16" s="11" customFormat="1" ht="25.05" customHeight="1" x14ac:dyDescent="0.25">
      <c r="A29" s="8">
        <v>27</v>
      </c>
      <c r="B29" s="9" t="s">
        <v>8</v>
      </c>
      <c r="C29" s="8" t="s">
        <v>63</v>
      </c>
      <c r="D29" s="8" t="s">
        <v>105</v>
      </c>
      <c r="E29" s="8" t="s">
        <v>11</v>
      </c>
      <c r="F29" s="8">
        <v>2</v>
      </c>
      <c r="G29" s="10">
        <v>59</v>
      </c>
      <c r="H29" s="18"/>
      <c r="I29" s="10">
        <v>59</v>
      </c>
      <c r="J29" s="10">
        <f>I29*0.5</f>
        <v>29.5</v>
      </c>
      <c r="K29" s="16">
        <v>81.2</v>
      </c>
      <c r="L29" s="10">
        <f>K29*0.5</f>
        <v>40.6</v>
      </c>
      <c r="M29" s="10">
        <f>J29+L29</f>
        <v>70.099999999999994</v>
      </c>
      <c r="N29" s="8">
        <v>6</v>
      </c>
      <c r="O29" s="8"/>
      <c r="P29" s="8"/>
    </row>
    <row r="30" spans="1:16" s="12" customFormat="1" ht="25.05" customHeight="1" x14ac:dyDescent="0.25">
      <c r="A30" s="7">
        <v>28</v>
      </c>
      <c r="B30" s="5" t="s">
        <v>8</v>
      </c>
      <c r="C30" s="7" t="s">
        <v>64</v>
      </c>
      <c r="D30" s="7" t="s">
        <v>107</v>
      </c>
      <c r="E30" s="7" t="s">
        <v>12</v>
      </c>
      <c r="F30" s="7">
        <v>1</v>
      </c>
      <c r="G30" s="3">
        <v>71.650000000000006</v>
      </c>
      <c r="H30" s="4">
        <v>4</v>
      </c>
      <c r="I30" s="3">
        <v>75.650000000000006</v>
      </c>
      <c r="J30" s="3">
        <f>I30*0.5</f>
        <v>37.825000000000003</v>
      </c>
      <c r="K30" s="15">
        <v>82.2</v>
      </c>
      <c r="L30" s="3">
        <f>K30*0.5</f>
        <v>41.1</v>
      </c>
      <c r="M30" s="3">
        <f>J30+L30</f>
        <v>78.925000000000011</v>
      </c>
      <c r="N30" s="7">
        <v>1</v>
      </c>
      <c r="O30" s="7" t="s">
        <v>139</v>
      </c>
      <c r="P30" s="7"/>
    </row>
    <row r="31" spans="1:16" s="12" customFormat="1" ht="25.05" customHeight="1" x14ac:dyDescent="0.25">
      <c r="A31" s="7">
        <v>29</v>
      </c>
      <c r="B31" s="5" t="s">
        <v>8</v>
      </c>
      <c r="C31" s="7" t="s">
        <v>65</v>
      </c>
      <c r="D31" s="7" t="s">
        <v>108</v>
      </c>
      <c r="E31" s="7" t="s">
        <v>12</v>
      </c>
      <c r="F31" s="7">
        <v>1</v>
      </c>
      <c r="G31" s="3">
        <v>70.75</v>
      </c>
      <c r="H31" s="4"/>
      <c r="I31" s="3">
        <v>70.75</v>
      </c>
      <c r="J31" s="3">
        <f t="shared" si="3"/>
        <v>35.375</v>
      </c>
      <c r="K31" s="15">
        <v>86</v>
      </c>
      <c r="L31" s="3">
        <f t="shared" si="4"/>
        <v>43</v>
      </c>
      <c r="M31" s="3">
        <f t="shared" si="5"/>
        <v>78.375</v>
      </c>
      <c r="N31" s="7">
        <v>2</v>
      </c>
      <c r="O31" s="7"/>
      <c r="P31" s="7"/>
    </row>
    <row r="32" spans="1:16" s="12" customFormat="1" ht="25.05" customHeight="1" x14ac:dyDescent="0.25">
      <c r="A32" s="7">
        <v>30</v>
      </c>
      <c r="B32" s="5" t="s">
        <v>8</v>
      </c>
      <c r="C32" s="7" t="s">
        <v>66</v>
      </c>
      <c r="D32" s="7" t="s">
        <v>109</v>
      </c>
      <c r="E32" s="7" t="s">
        <v>12</v>
      </c>
      <c r="F32" s="7">
        <v>1</v>
      </c>
      <c r="G32" s="3">
        <v>63.95</v>
      </c>
      <c r="H32" s="4">
        <v>6</v>
      </c>
      <c r="I32" s="3">
        <v>69.95</v>
      </c>
      <c r="J32" s="3">
        <f t="shared" si="3"/>
        <v>34.975000000000001</v>
      </c>
      <c r="K32" s="15">
        <v>0</v>
      </c>
      <c r="L32" s="3">
        <f t="shared" si="4"/>
        <v>0</v>
      </c>
      <c r="M32" s="3">
        <f t="shared" si="5"/>
        <v>34.975000000000001</v>
      </c>
      <c r="N32" s="7"/>
      <c r="O32" s="7"/>
      <c r="P32" s="7" t="s">
        <v>134</v>
      </c>
    </row>
    <row r="33" spans="1:16" s="11" customFormat="1" ht="25.05" customHeight="1" x14ac:dyDescent="0.25">
      <c r="A33" s="8">
        <v>31</v>
      </c>
      <c r="B33" s="8" t="s">
        <v>13</v>
      </c>
      <c r="C33" s="8" t="s">
        <v>67</v>
      </c>
      <c r="D33" s="8" t="s">
        <v>110</v>
      </c>
      <c r="E33" s="8" t="s">
        <v>127</v>
      </c>
      <c r="F33" s="8">
        <v>1</v>
      </c>
      <c r="G33" s="10">
        <v>64</v>
      </c>
      <c r="H33" s="18"/>
      <c r="I33" s="10">
        <v>64</v>
      </c>
      <c r="J33" s="10">
        <f>I33*0.5</f>
        <v>32</v>
      </c>
      <c r="K33" s="16">
        <v>76.3</v>
      </c>
      <c r="L33" s="10">
        <f>K33*0.5</f>
        <v>38.15</v>
      </c>
      <c r="M33" s="10">
        <f>J33+L33</f>
        <v>70.150000000000006</v>
      </c>
      <c r="N33" s="8">
        <v>1</v>
      </c>
      <c r="O33" s="8" t="s">
        <v>139</v>
      </c>
      <c r="P33" s="8"/>
    </row>
    <row r="34" spans="1:16" s="12" customFormat="1" ht="25.05" customHeight="1" x14ac:dyDescent="0.25">
      <c r="A34" s="7">
        <v>32</v>
      </c>
      <c r="B34" s="5" t="s">
        <v>37</v>
      </c>
      <c r="C34" s="7" t="s">
        <v>68</v>
      </c>
      <c r="D34" s="7" t="s">
        <v>111</v>
      </c>
      <c r="E34" s="7" t="s">
        <v>128</v>
      </c>
      <c r="F34" s="7">
        <v>1</v>
      </c>
      <c r="G34" s="3">
        <v>70.8</v>
      </c>
      <c r="H34" s="4">
        <v>6</v>
      </c>
      <c r="I34" s="3">
        <v>76.8</v>
      </c>
      <c r="J34" s="3">
        <f t="shared" si="3"/>
        <v>38.4</v>
      </c>
      <c r="K34" s="15">
        <v>81.400000000000006</v>
      </c>
      <c r="L34" s="3">
        <f t="shared" si="4"/>
        <v>40.700000000000003</v>
      </c>
      <c r="M34" s="3">
        <f t="shared" si="5"/>
        <v>79.099999999999994</v>
      </c>
      <c r="N34" s="7">
        <v>1</v>
      </c>
      <c r="O34" s="7" t="s">
        <v>139</v>
      </c>
      <c r="P34" s="7"/>
    </row>
    <row r="35" spans="1:16" s="12" customFormat="1" ht="25.05" customHeight="1" x14ac:dyDescent="0.25">
      <c r="A35" s="7">
        <v>33</v>
      </c>
      <c r="B35" s="5" t="s">
        <v>37</v>
      </c>
      <c r="C35" s="7" t="s">
        <v>69</v>
      </c>
      <c r="D35" s="7" t="s">
        <v>112</v>
      </c>
      <c r="E35" s="7" t="s">
        <v>128</v>
      </c>
      <c r="F35" s="7">
        <v>1</v>
      </c>
      <c r="G35" s="3">
        <v>73.599999999999994</v>
      </c>
      <c r="H35" s="4"/>
      <c r="I35" s="3">
        <v>73.599999999999994</v>
      </c>
      <c r="J35" s="3">
        <f t="shared" si="3"/>
        <v>36.799999999999997</v>
      </c>
      <c r="K35" s="15">
        <v>80.8</v>
      </c>
      <c r="L35" s="3">
        <f t="shared" si="4"/>
        <v>40.4</v>
      </c>
      <c r="M35" s="3">
        <f t="shared" si="5"/>
        <v>77.199999999999989</v>
      </c>
      <c r="N35" s="7">
        <v>2</v>
      </c>
      <c r="O35" s="7"/>
      <c r="P35" s="7"/>
    </row>
    <row r="36" spans="1:16" s="12" customFormat="1" ht="25.05" customHeight="1" x14ac:dyDescent="0.25">
      <c r="A36" s="7">
        <v>34</v>
      </c>
      <c r="B36" s="5" t="s">
        <v>37</v>
      </c>
      <c r="C36" s="7" t="s">
        <v>70</v>
      </c>
      <c r="D36" s="7" t="s">
        <v>113</v>
      </c>
      <c r="E36" s="7" t="s">
        <v>128</v>
      </c>
      <c r="F36" s="7">
        <v>1</v>
      </c>
      <c r="G36" s="3">
        <v>73.099999999999994</v>
      </c>
      <c r="H36" s="4"/>
      <c r="I36" s="3">
        <v>73.099999999999994</v>
      </c>
      <c r="J36" s="3">
        <f t="shared" si="3"/>
        <v>36.549999999999997</v>
      </c>
      <c r="K36" s="15">
        <v>80.400000000000006</v>
      </c>
      <c r="L36" s="3">
        <f t="shared" si="4"/>
        <v>40.200000000000003</v>
      </c>
      <c r="M36" s="3">
        <f t="shared" si="5"/>
        <v>76.75</v>
      </c>
      <c r="N36" s="7">
        <v>3</v>
      </c>
      <c r="O36" s="7"/>
      <c r="P36" s="7"/>
    </row>
    <row r="37" spans="1:16" s="11" customFormat="1" ht="25.05" customHeight="1" x14ac:dyDescent="0.25">
      <c r="A37" s="8">
        <v>35</v>
      </c>
      <c r="B37" s="9" t="s">
        <v>37</v>
      </c>
      <c r="C37" s="8" t="s">
        <v>72</v>
      </c>
      <c r="D37" s="8" t="s">
        <v>115</v>
      </c>
      <c r="E37" s="8" t="s">
        <v>129</v>
      </c>
      <c r="F37" s="8">
        <v>1</v>
      </c>
      <c r="G37" s="10">
        <v>74.5</v>
      </c>
      <c r="H37" s="18"/>
      <c r="I37" s="10">
        <v>74.5</v>
      </c>
      <c r="J37" s="10">
        <f t="shared" si="3"/>
        <v>37.25</v>
      </c>
      <c r="K37" s="16">
        <v>83.6</v>
      </c>
      <c r="L37" s="10">
        <f t="shared" si="4"/>
        <v>41.8</v>
      </c>
      <c r="M37" s="10">
        <f t="shared" si="5"/>
        <v>79.05</v>
      </c>
      <c r="N37" s="8">
        <v>1</v>
      </c>
      <c r="O37" s="8" t="s">
        <v>139</v>
      </c>
      <c r="P37" s="8"/>
    </row>
    <row r="38" spans="1:16" s="11" customFormat="1" ht="25.05" customHeight="1" x14ac:dyDescent="0.25">
      <c r="A38" s="8">
        <v>36</v>
      </c>
      <c r="B38" s="9" t="s">
        <v>37</v>
      </c>
      <c r="C38" s="8" t="s">
        <v>73</v>
      </c>
      <c r="D38" s="8" t="s">
        <v>116</v>
      </c>
      <c r="E38" s="8" t="s">
        <v>129</v>
      </c>
      <c r="F38" s="8">
        <v>1</v>
      </c>
      <c r="G38" s="10">
        <v>72.7</v>
      </c>
      <c r="H38" s="18"/>
      <c r="I38" s="10">
        <v>72.7</v>
      </c>
      <c r="J38" s="10">
        <f t="shared" si="3"/>
        <v>36.35</v>
      </c>
      <c r="K38" s="16">
        <v>85.2</v>
      </c>
      <c r="L38" s="10">
        <f t="shared" si="4"/>
        <v>42.6</v>
      </c>
      <c r="M38" s="10">
        <f t="shared" si="5"/>
        <v>78.95</v>
      </c>
      <c r="N38" s="8">
        <v>2</v>
      </c>
      <c r="O38" s="8"/>
      <c r="P38" s="8"/>
    </row>
    <row r="39" spans="1:16" s="11" customFormat="1" ht="25.05" customHeight="1" x14ac:dyDescent="0.25">
      <c r="A39" s="8">
        <v>37</v>
      </c>
      <c r="B39" s="9" t="s">
        <v>37</v>
      </c>
      <c r="C39" s="8" t="s">
        <v>71</v>
      </c>
      <c r="D39" s="8" t="s">
        <v>114</v>
      </c>
      <c r="E39" s="8" t="s">
        <v>129</v>
      </c>
      <c r="F39" s="8">
        <v>1</v>
      </c>
      <c r="G39" s="10">
        <v>75.8</v>
      </c>
      <c r="H39" s="18"/>
      <c r="I39" s="10">
        <v>75.8</v>
      </c>
      <c r="J39" s="10">
        <f>I39*0.5</f>
        <v>37.9</v>
      </c>
      <c r="K39" s="16">
        <v>0</v>
      </c>
      <c r="L39" s="10">
        <f>K39*0.5</f>
        <v>0</v>
      </c>
      <c r="M39" s="10">
        <f>J39+L39</f>
        <v>37.9</v>
      </c>
      <c r="N39" s="8"/>
      <c r="O39" s="8"/>
      <c r="P39" s="8" t="s">
        <v>134</v>
      </c>
    </row>
    <row r="40" spans="1:16" s="12" customFormat="1" ht="25.05" customHeight="1" x14ac:dyDescent="0.25">
      <c r="A40" s="7">
        <v>38</v>
      </c>
      <c r="B40" s="5" t="s">
        <v>133</v>
      </c>
      <c r="C40" s="7" t="s">
        <v>76</v>
      </c>
      <c r="D40" s="7" t="s">
        <v>119</v>
      </c>
      <c r="E40" s="7" t="s">
        <v>130</v>
      </c>
      <c r="F40" s="7">
        <v>1</v>
      </c>
      <c r="G40" s="3">
        <v>72.8</v>
      </c>
      <c r="H40" s="4"/>
      <c r="I40" s="3">
        <v>72.8</v>
      </c>
      <c r="J40" s="3">
        <f>I40*0.5</f>
        <v>36.4</v>
      </c>
      <c r="K40" s="15">
        <v>85</v>
      </c>
      <c r="L40" s="3">
        <f>K40*0.5</f>
        <v>42.5</v>
      </c>
      <c r="M40" s="3">
        <f>J40+L40</f>
        <v>78.900000000000006</v>
      </c>
      <c r="N40" s="7">
        <v>1</v>
      </c>
      <c r="O40" s="7" t="s">
        <v>139</v>
      </c>
      <c r="P40" s="7"/>
    </row>
    <row r="41" spans="1:16" s="12" customFormat="1" ht="25.05" customHeight="1" x14ac:dyDescent="0.25">
      <c r="A41" s="7">
        <v>39</v>
      </c>
      <c r="B41" s="5" t="s">
        <v>133</v>
      </c>
      <c r="C41" s="7" t="s">
        <v>75</v>
      </c>
      <c r="D41" s="7" t="s">
        <v>118</v>
      </c>
      <c r="E41" s="7" t="s">
        <v>130</v>
      </c>
      <c r="F41" s="7">
        <v>1</v>
      </c>
      <c r="G41" s="3">
        <v>73.05</v>
      </c>
      <c r="H41" s="4"/>
      <c r="I41" s="3">
        <v>73.05</v>
      </c>
      <c r="J41" s="3">
        <f>I41*0.5</f>
        <v>36.524999999999999</v>
      </c>
      <c r="K41" s="15">
        <v>78</v>
      </c>
      <c r="L41" s="3">
        <f>K41*0.5</f>
        <v>39</v>
      </c>
      <c r="M41" s="3">
        <f>J41+L41</f>
        <v>75.525000000000006</v>
      </c>
      <c r="N41" s="7">
        <v>2</v>
      </c>
      <c r="O41" s="7"/>
      <c r="P41" s="7"/>
    </row>
    <row r="42" spans="1:16" s="12" customFormat="1" ht="25.05" customHeight="1" x14ac:dyDescent="0.25">
      <c r="A42" s="7">
        <v>40</v>
      </c>
      <c r="B42" s="5" t="s">
        <v>133</v>
      </c>
      <c r="C42" s="7" t="s">
        <v>74</v>
      </c>
      <c r="D42" s="7" t="s">
        <v>117</v>
      </c>
      <c r="E42" s="7" t="s">
        <v>130</v>
      </c>
      <c r="F42" s="7">
        <v>1</v>
      </c>
      <c r="G42" s="3">
        <v>75.900000000000006</v>
      </c>
      <c r="H42" s="4"/>
      <c r="I42" s="3">
        <v>75.900000000000006</v>
      </c>
      <c r="J42" s="3">
        <f t="shared" si="3"/>
        <v>37.950000000000003</v>
      </c>
      <c r="K42" s="15">
        <v>0</v>
      </c>
      <c r="L42" s="3">
        <f t="shared" si="4"/>
        <v>0</v>
      </c>
      <c r="M42" s="3">
        <f t="shared" si="5"/>
        <v>37.950000000000003</v>
      </c>
      <c r="N42" s="7"/>
      <c r="O42" s="7"/>
      <c r="P42" s="7" t="s">
        <v>134</v>
      </c>
    </row>
    <row r="43" spans="1:16" s="11" customFormat="1" ht="25.05" customHeight="1" x14ac:dyDescent="0.25">
      <c r="A43" s="8">
        <v>41</v>
      </c>
      <c r="B43" s="9" t="s">
        <v>133</v>
      </c>
      <c r="C43" s="8" t="s">
        <v>77</v>
      </c>
      <c r="D43" s="8" t="s">
        <v>120</v>
      </c>
      <c r="E43" s="8" t="s">
        <v>131</v>
      </c>
      <c r="F43" s="8">
        <v>1</v>
      </c>
      <c r="G43" s="10">
        <v>73</v>
      </c>
      <c r="H43" s="18">
        <v>4</v>
      </c>
      <c r="I43" s="10">
        <v>77</v>
      </c>
      <c r="J43" s="10">
        <f t="shared" si="3"/>
        <v>38.5</v>
      </c>
      <c r="K43" s="16">
        <v>83.2</v>
      </c>
      <c r="L43" s="10">
        <f t="shared" si="4"/>
        <v>41.6</v>
      </c>
      <c r="M43" s="10">
        <f t="shared" si="5"/>
        <v>80.099999999999994</v>
      </c>
      <c r="N43" s="8">
        <v>1</v>
      </c>
      <c r="O43" s="8" t="s">
        <v>139</v>
      </c>
      <c r="P43" s="8"/>
    </row>
    <row r="44" spans="1:16" s="11" customFormat="1" ht="25.05" customHeight="1" x14ac:dyDescent="0.25">
      <c r="A44" s="8">
        <v>42</v>
      </c>
      <c r="B44" s="9" t="s">
        <v>133</v>
      </c>
      <c r="C44" s="8" t="s">
        <v>79</v>
      </c>
      <c r="D44" s="8" t="s">
        <v>122</v>
      </c>
      <c r="E44" s="8" t="s">
        <v>131</v>
      </c>
      <c r="F44" s="8">
        <v>1</v>
      </c>
      <c r="G44" s="10">
        <v>70.3</v>
      </c>
      <c r="H44" s="18"/>
      <c r="I44" s="10">
        <v>70.3</v>
      </c>
      <c r="J44" s="10">
        <f>I44*0.5</f>
        <v>35.15</v>
      </c>
      <c r="K44" s="16">
        <v>86.4</v>
      </c>
      <c r="L44" s="10">
        <f>K44*0.5</f>
        <v>43.2</v>
      </c>
      <c r="M44" s="10">
        <f>J44+L44</f>
        <v>78.349999999999994</v>
      </c>
      <c r="N44" s="8">
        <v>2</v>
      </c>
      <c r="O44" s="8"/>
      <c r="P44" s="8"/>
    </row>
    <row r="45" spans="1:16" s="11" customFormat="1" ht="25.05" customHeight="1" x14ac:dyDescent="0.25">
      <c r="A45" s="8">
        <v>43</v>
      </c>
      <c r="B45" s="9" t="s">
        <v>133</v>
      </c>
      <c r="C45" s="8" t="s">
        <v>78</v>
      </c>
      <c r="D45" s="8" t="s">
        <v>121</v>
      </c>
      <c r="E45" s="8" t="s">
        <v>131</v>
      </c>
      <c r="F45" s="8">
        <v>1</v>
      </c>
      <c r="G45" s="10">
        <v>70.45</v>
      </c>
      <c r="H45" s="18"/>
      <c r="I45" s="10">
        <v>70.45</v>
      </c>
      <c r="J45" s="10">
        <f>I45*0.5</f>
        <v>35.225000000000001</v>
      </c>
      <c r="K45" s="16">
        <v>86.2</v>
      </c>
      <c r="L45" s="10">
        <f>K45*0.5</f>
        <v>43.1</v>
      </c>
      <c r="M45" s="10">
        <f t="shared" si="5"/>
        <v>78.325000000000003</v>
      </c>
      <c r="N45" s="8">
        <v>3</v>
      </c>
      <c r="O45" s="8"/>
      <c r="P45" s="8"/>
    </row>
  </sheetData>
  <mergeCells count="1">
    <mergeCell ref="A1:P1"/>
  </mergeCells>
  <phoneticPr fontId="3" type="noConversion"/>
  <printOptions horizontalCentered="1"/>
  <pageMargins left="0.39370078740157483" right="0.39370078740157483" top="0.78740157480314965" bottom="0.78740157480314965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cp:lastPrinted>2026-01-12T02:46:11Z</cp:lastPrinted>
  <dcterms:created xsi:type="dcterms:W3CDTF">2025-05-29T09:31:00Z</dcterms:created>
  <dcterms:modified xsi:type="dcterms:W3CDTF">2026-01-13T00:48:56Z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